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30" yWindow="525" windowWidth="16335" windowHeight="10830" activeTab="0"/>
  </bookViews>
  <sheets>
    <sheet name="Report1" sheetId="1" r:id="rId1"/>
  </sheets>
  <definedNames>
    <definedName name="_xlnm.Print_Area" localSheetId="0">'Report1'!$A$1:$G$33</definedName>
  </definedNames>
  <calcPr fullCalcOnLoad="1"/>
</workbook>
</file>

<file path=xl/sharedStrings.xml><?xml version="1.0" encoding="utf-8"?>
<sst xmlns="http://schemas.openxmlformats.org/spreadsheetml/2006/main" count="44" uniqueCount="42">
  <si>
    <t>Top 25 Drugs By Cost Dispensed in Calendar YR 2014</t>
  </si>
  <si>
    <t>National Drug Desc</t>
  </si>
  <si>
    <t>Unduplicated ICN Count</t>
  </si>
  <si>
    <t>Quantity</t>
  </si>
  <si>
    <t>Unduplicated Recipient Count</t>
  </si>
  <si>
    <t>Total Days Supply</t>
  </si>
  <si>
    <t>Paid Amount</t>
  </si>
  <si>
    <t xml:space="preserve">SOVALDI                            </t>
  </si>
  <si>
    <t xml:space="preserve">ABILIFY                            </t>
  </si>
  <si>
    <t xml:space="preserve">ATRIPLA                            </t>
  </si>
  <si>
    <t xml:space="preserve">HARVONI                            </t>
  </si>
  <si>
    <t xml:space="preserve">ADVAIR DISKUS                      </t>
  </si>
  <si>
    <t xml:space="preserve">OLYSIO                             </t>
  </si>
  <si>
    <t xml:space="preserve">CYMBALTA                           </t>
  </si>
  <si>
    <t xml:space="preserve">TRUVADA                            </t>
  </si>
  <si>
    <t xml:space="preserve">NASONEX                            </t>
  </si>
  <si>
    <t xml:space="preserve">STRIBILD                           </t>
  </si>
  <si>
    <t xml:space="preserve">SEROQUEL XR                        </t>
  </si>
  <si>
    <t xml:space="preserve">LIDODERM                           </t>
  </si>
  <si>
    <t xml:space="preserve">HUMIRA                             </t>
  </si>
  <si>
    <t xml:space="preserve">OXYCONTIN                          </t>
  </si>
  <si>
    <t xml:space="preserve">LATUDA                             </t>
  </si>
  <si>
    <t xml:space="preserve">LYRICA                             </t>
  </si>
  <si>
    <t xml:space="preserve">VYVANSE                            </t>
  </si>
  <si>
    <t xml:space="preserve">ADDERALL XR                        </t>
  </si>
  <si>
    <t xml:space="preserve">SUBOXONE                           </t>
  </si>
  <si>
    <t xml:space="preserve">REYATAZ                            </t>
  </si>
  <si>
    <t xml:space="preserve">INTUNIV                            </t>
  </si>
  <si>
    <t xml:space="preserve">METHYLPHENIDATE ER                 </t>
  </si>
  <si>
    <t xml:space="preserve">SPIRIVA                            </t>
  </si>
  <si>
    <t xml:space="preserve">ISENTRESS                          </t>
  </si>
  <si>
    <t xml:space="preserve">PREZISTA                           </t>
  </si>
  <si>
    <t>Rank</t>
  </si>
  <si>
    <t>Cost is by drug name for all strengths</t>
  </si>
  <si>
    <t>Total Spend</t>
  </si>
  <si>
    <t>Gilead Spend</t>
  </si>
  <si>
    <t>Gilead %</t>
  </si>
  <si>
    <t>HCV Spend</t>
  </si>
  <si>
    <t>Recipients</t>
  </si>
  <si>
    <t>Gilead recipients</t>
  </si>
  <si>
    <t>HCV recipients</t>
  </si>
  <si>
    <t>HCV %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</si>
</sst>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  <numFmt numFmtId="165" formatCode="\$#,##0.00;[Red]&quot;$(&quot;#,##0.00\)"/>
    <numFmt numFmtId="166" formatCode="#,##0.00;[Red]#,##0.00"/>
  </numFmts>
  <fonts count="39">
    <font>
      <sz val="10"/>
      <name val="Arial"/>
      <family val="0"/>
    </font>
    <font>
      <b/>
      <sz val="12"/>
      <color indexed="8"/>
      <name val="Arial"/>
      <family val="0"/>
    </font>
    <font>
      <b/>
      <sz val="12"/>
      <name val="Arial"/>
      <family val="0"/>
    </font>
    <font>
      <b/>
      <sz val="10"/>
      <color indexed="8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0" fontId="0" fillId="34" borderId="10" xfId="0" applyNumberFormat="1" applyFont="1" applyFill="1" applyBorder="1" applyAlignment="1">
      <alignment horizontal="left" vertical="center"/>
    </xf>
    <xf numFmtId="164" fontId="0" fillId="34" borderId="10" xfId="0" applyNumberFormat="1" applyFont="1" applyFill="1" applyBorder="1" applyAlignment="1">
      <alignment horizontal="right" vertical="center"/>
    </xf>
    <xf numFmtId="3" fontId="0" fillId="34" borderId="10" xfId="0" applyNumberFormat="1" applyFont="1" applyFill="1" applyBorder="1" applyAlignment="1">
      <alignment horizontal="right" vertical="center"/>
    </xf>
    <xf numFmtId="1" fontId="4" fillId="35" borderId="10" xfId="0" applyNumberFormat="1" applyFont="1" applyFill="1" applyBorder="1" applyAlignment="1">
      <alignment horizontal="right" vertical="center"/>
    </xf>
    <xf numFmtId="0" fontId="4" fillId="35" borderId="10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left" vertical="center" wrapText="1"/>
    </xf>
    <xf numFmtId="165" fontId="0" fillId="34" borderId="12" xfId="0" applyNumberFormat="1" applyFont="1" applyFill="1" applyBorder="1" applyAlignment="1">
      <alignment horizontal="right" vertical="center"/>
    </xf>
    <xf numFmtId="0" fontId="4" fillId="35" borderId="1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1" fillId="36" borderId="0" xfId="0" applyNumberFormat="1" applyFont="1" applyFill="1" applyBorder="1" applyAlignment="1">
      <alignment vertical="center"/>
    </xf>
    <xf numFmtId="0" fontId="3" fillId="33" borderId="12" xfId="0" applyNumberFormat="1" applyFont="1" applyFill="1" applyBorder="1" applyAlignment="1">
      <alignment vertical="center" wrapText="1"/>
    </xf>
    <xf numFmtId="164" fontId="0" fillId="34" borderId="12" xfId="0" applyNumberFormat="1" applyFont="1" applyFill="1" applyBorder="1" applyAlignment="1">
      <alignment vertical="center"/>
    </xf>
    <xf numFmtId="0" fontId="4" fillId="35" borderId="12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/>
    </xf>
    <xf numFmtId="0" fontId="2" fillId="36" borderId="0" xfId="0" applyNumberFormat="1" applyFont="1" applyFill="1" applyBorder="1" applyAlignment="1">
      <alignment horizontal="center" vertical="center" wrapText="1"/>
    </xf>
    <xf numFmtId="0" fontId="1" fillId="36" borderId="0" xfId="0" applyNumberFormat="1" applyFont="1" applyFill="1" applyBorder="1" applyAlignment="1">
      <alignment vertical="center"/>
    </xf>
    <xf numFmtId="166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0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tabSelected="1" zoomScalePageLayoutView="0" workbookViewId="0" topLeftCell="B4">
      <selection activeCell="J14" sqref="J14"/>
    </sheetView>
  </sheetViews>
  <sheetFormatPr defaultColWidth="9.140625" defaultRowHeight="12.75"/>
  <cols>
    <col min="1" max="1" width="26.140625" style="0" customWidth="1"/>
    <col min="2" max="2" width="13.140625" style="0" customWidth="1"/>
    <col min="3" max="3" width="12.7109375" style="0" customWidth="1"/>
    <col min="4" max="4" width="14.00390625" style="0" customWidth="1"/>
    <col min="5" max="5" width="11.7109375" style="0" customWidth="1"/>
    <col min="6" max="6" width="17.00390625" style="0" customWidth="1"/>
    <col min="9" max="9" width="14.140625" style="0" customWidth="1"/>
    <col min="10" max="10" width="14.8515625" style="0" bestFit="1" customWidth="1"/>
  </cols>
  <sheetData>
    <row r="1" spans="1:6" ht="7.5" customHeight="1">
      <c r="A1" s="1"/>
      <c r="B1" s="1"/>
      <c r="C1" s="1"/>
      <c r="D1" s="1"/>
      <c r="E1" s="1"/>
      <c r="F1" s="1"/>
    </row>
    <row r="2" spans="1:6" ht="30.75" customHeight="1">
      <c r="A2" s="16" t="s">
        <v>0</v>
      </c>
      <c r="B2" s="12"/>
      <c r="C2" s="12"/>
      <c r="D2" s="12"/>
      <c r="E2" s="1"/>
      <c r="F2" s="1"/>
    </row>
    <row r="3" spans="1:6" ht="13.5" customHeight="1">
      <c r="A3" s="1"/>
      <c r="B3" s="1"/>
      <c r="C3" s="1"/>
      <c r="D3" s="1"/>
      <c r="E3" s="1"/>
      <c r="F3" s="1"/>
    </row>
    <row r="4" spans="1:7" ht="38.25" customHeight="1">
      <c r="A4" s="2" t="s">
        <v>1</v>
      </c>
      <c r="B4" s="2" t="s">
        <v>2</v>
      </c>
      <c r="C4" s="2" t="s">
        <v>3</v>
      </c>
      <c r="D4" s="13" t="s">
        <v>4</v>
      </c>
      <c r="E4" s="2" t="s">
        <v>5</v>
      </c>
      <c r="F4" s="2" t="s">
        <v>6</v>
      </c>
      <c r="G4" s="8" t="s">
        <v>32</v>
      </c>
    </row>
    <row r="5" spans="1:14" ht="15" customHeight="1">
      <c r="A5" s="3" t="s">
        <v>7</v>
      </c>
      <c r="B5" s="4">
        <v>2346</v>
      </c>
      <c r="C5" s="4">
        <v>65688</v>
      </c>
      <c r="D5" s="14">
        <v>744</v>
      </c>
      <c r="E5" s="5">
        <v>65688</v>
      </c>
      <c r="F5" s="9">
        <v>66127236.74</v>
      </c>
      <c r="G5" s="11">
        <v>1</v>
      </c>
      <c r="I5" t="s">
        <v>34</v>
      </c>
      <c r="J5" s="20">
        <f>SUM(F5:F29)</f>
        <v>331100860.16999996</v>
      </c>
      <c r="K5" s="17"/>
      <c r="L5" s="18"/>
      <c r="M5" s="18"/>
      <c r="N5" s="18"/>
    </row>
    <row r="6" spans="1:10" ht="15" customHeight="1">
      <c r="A6" s="3" t="s">
        <v>8</v>
      </c>
      <c r="B6" s="4">
        <v>53250</v>
      </c>
      <c r="C6" s="4">
        <v>1729885.5</v>
      </c>
      <c r="D6" s="14">
        <v>10097</v>
      </c>
      <c r="E6" s="5">
        <v>1597500</v>
      </c>
      <c r="F6" s="9">
        <v>44448698.61</v>
      </c>
      <c r="G6" s="11">
        <v>2</v>
      </c>
      <c r="I6" t="s">
        <v>35</v>
      </c>
      <c r="J6" s="19">
        <f>SUM(F5+F8)</f>
        <v>82851526.39</v>
      </c>
    </row>
    <row r="7" spans="1:10" ht="15" customHeight="1">
      <c r="A7" s="3" t="s">
        <v>9</v>
      </c>
      <c r="B7" s="4">
        <v>9929</v>
      </c>
      <c r="C7" s="4">
        <v>297955</v>
      </c>
      <c r="D7" s="14">
        <v>1280</v>
      </c>
      <c r="E7" s="5">
        <v>297870</v>
      </c>
      <c r="F7" s="9">
        <v>16771860.08</v>
      </c>
      <c r="G7" s="11">
        <v>3</v>
      </c>
      <c r="I7" t="s">
        <v>37</v>
      </c>
      <c r="J7" s="19">
        <f>SUM(J6+F10)</f>
        <v>97259402.69</v>
      </c>
    </row>
    <row r="8" spans="1:10" ht="15" customHeight="1">
      <c r="A8" s="3" t="s">
        <v>10</v>
      </c>
      <c r="B8" s="4">
        <v>528</v>
      </c>
      <c r="C8" s="4">
        <v>14784</v>
      </c>
      <c r="D8" s="14">
        <v>319</v>
      </c>
      <c r="E8" s="5">
        <v>14784</v>
      </c>
      <c r="F8" s="9">
        <v>16724289.65</v>
      </c>
      <c r="G8" s="11">
        <v>4</v>
      </c>
      <c r="I8" t="s">
        <v>36</v>
      </c>
      <c r="J8">
        <f>SUM(J6/J5)</f>
        <v>0.2502304776479917</v>
      </c>
    </row>
    <row r="9" spans="1:10" ht="15" customHeight="1">
      <c r="A9" s="3" t="s">
        <v>11</v>
      </c>
      <c r="B9" s="4">
        <v>54468</v>
      </c>
      <c r="C9" s="4">
        <v>3269463</v>
      </c>
      <c r="D9" s="14">
        <v>13791</v>
      </c>
      <c r="E9" s="5">
        <v>1634040</v>
      </c>
      <c r="F9" s="9">
        <v>15857626.95</v>
      </c>
      <c r="G9" s="11">
        <v>5</v>
      </c>
      <c r="I9" t="s">
        <v>37</v>
      </c>
      <c r="J9">
        <f>SUM(J7/J5)</f>
        <v>0.2937455452095874</v>
      </c>
    </row>
    <row r="10" spans="1:7" ht="15" customHeight="1">
      <c r="A10" s="3" t="s">
        <v>12</v>
      </c>
      <c r="B10" s="4">
        <v>650</v>
      </c>
      <c r="C10" s="4">
        <v>18200</v>
      </c>
      <c r="D10" s="14">
        <v>221</v>
      </c>
      <c r="E10" s="5">
        <v>18200</v>
      </c>
      <c r="F10" s="9">
        <v>14407876.3</v>
      </c>
      <c r="G10" s="11">
        <v>6</v>
      </c>
    </row>
    <row r="11" spans="1:10" ht="15" customHeight="1">
      <c r="A11" s="3" t="s">
        <v>13</v>
      </c>
      <c r="B11" s="4">
        <v>47726</v>
      </c>
      <c r="C11" s="4">
        <v>1897891</v>
      </c>
      <c r="D11" s="14">
        <v>8732</v>
      </c>
      <c r="E11" s="5">
        <v>1431780</v>
      </c>
      <c r="F11" s="9">
        <v>13754285.14</v>
      </c>
      <c r="G11" s="11">
        <v>7</v>
      </c>
      <c r="I11" t="s">
        <v>38</v>
      </c>
      <c r="J11" s="21">
        <f>SUM(D5:D29)</f>
        <v>130631</v>
      </c>
    </row>
    <row r="12" spans="1:10" ht="15" customHeight="1">
      <c r="A12" s="3" t="s">
        <v>14</v>
      </c>
      <c r="B12" s="4">
        <v>11651</v>
      </c>
      <c r="C12" s="4">
        <v>347749</v>
      </c>
      <c r="D12" s="14">
        <v>1771</v>
      </c>
      <c r="E12" s="5">
        <v>349530</v>
      </c>
      <c r="F12" s="9">
        <v>12779429.23</v>
      </c>
      <c r="G12" s="11">
        <v>8</v>
      </c>
      <c r="I12" t="s">
        <v>39</v>
      </c>
      <c r="J12" s="21">
        <f>SUM(D5+D8)</f>
        <v>1063</v>
      </c>
    </row>
    <row r="13" spans="1:10" ht="15" customHeight="1">
      <c r="A13" s="3" t="s">
        <v>15</v>
      </c>
      <c r="B13" s="4">
        <v>66835</v>
      </c>
      <c r="C13" s="4">
        <v>1139276</v>
      </c>
      <c r="D13" s="14">
        <v>32981</v>
      </c>
      <c r="E13" s="5">
        <v>2005050</v>
      </c>
      <c r="F13" s="9">
        <v>10709329.5</v>
      </c>
      <c r="G13" s="11">
        <v>9</v>
      </c>
      <c r="I13" t="s">
        <v>40</v>
      </c>
      <c r="J13" s="21">
        <f>SUM(J12+D10)</f>
        <v>1284</v>
      </c>
    </row>
    <row r="14" spans="1:10" ht="15" customHeight="1">
      <c r="A14" s="3" t="s">
        <v>16</v>
      </c>
      <c r="B14" s="4">
        <v>4835</v>
      </c>
      <c r="C14" s="4">
        <v>145050</v>
      </c>
      <c r="D14" s="14">
        <v>757</v>
      </c>
      <c r="E14" s="5">
        <v>145050</v>
      </c>
      <c r="F14" s="9">
        <v>10578818.44</v>
      </c>
      <c r="G14" s="11">
        <v>10</v>
      </c>
      <c r="I14" t="s">
        <v>36</v>
      </c>
      <c r="J14">
        <f>SUM(J12/J11)</f>
        <v>0.008137425266590625</v>
      </c>
    </row>
    <row r="15" spans="1:10" ht="15" customHeight="1">
      <c r="A15" s="3" t="s">
        <v>17</v>
      </c>
      <c r="B15" s="4">
        <v>18284</v>
      </c>
      <c r="C15" s="4">
        <v>677105</v>
      </c>
      <c r="D15" s="14">
        <v>3400</v>
      </c>
      <c r="E15" s="5">
        <v>548520</v>
      </c>
      <c r="F15" s="9">
        <v>9634187.14</v>
      </c>
      <c r="G15" s="11">
        <v>11</v>
      </c>
      <c r="I15" t="s">
        <v>41</v>
      </c>
      <c r="J15">
        <f>SUM(J13/J11)</f>
        <v>0.009829213586361584</v>
      </c>
    </row>
    <row r="16" spans="1:7" ht="15" customHeight="1">
      <c r="A16" s="3" t="s">
        <v>18</v>
      </c>
      <c r="B16" s="4">
        <v>28922</v>
      </c>
      <c r="C16" s="4">
        <v>1049820</v>
      </c>
      <c r="D16" s="14">
        <v>12674</v>
      </c>
      <c r="E16" s="5">
        <v>867660</v>
      </c>
      <c r="F16" s="9">
        <v>9083272.66</v>
      </c>
      <c r="G16" s="11">
        <v>12</v>
      </c>
    </row>
    <row r="17" spans="1:7" ht="15" customHeight="1">
      <c r="A17" s="3" t="s">
        <v>19</v>
      </c>
      <c r="B17" s="4">
        <v>2738</v>
      </c>
      <c r="C17" s="4">
        <v>6616</v>
      </c>
      <c r="D17" s="14">
        <v>539</v>
      </c>
      <c r="E17" s="5">
        <v>76664</v>
      </c>
      <c r="F17" s="9">
        <v>8679865.8</v>
      </c>
      <c r="G17" s="11">
        <v>13</v>
      </c>
    </row>
    <row r="18" spans="1:7" ht="15" customHeight="1">
      <c r="A18" s="3" t="s">
        <v>20</v>
      </c>
      <c r="B18" s="4">
        <v>16058</v>
      </c>
      <c r="C18" s="4">
        <v>1126773</v>
      </c>
      <c r="D18" s="14">
        <v>2723</v>
      </c>
      <c r="E18" s="5">
        <v>481740</v>
      </c>
      <c r="F18" s="9">
        <v>8186957.58</v>
      </c>
      <c r="G18" s="11">
        <v>14</v>
      </c>
    </row>
    <row r="19" spans="1:7" ht="15" customHeight="1">
      <c r="A19" s="3" t="s">
        <v>21</v>
      </c>
      <c r="B19" s="4">
        <v>10410</v>
      </c>
      <c r="C19" s="4">
        <v>340354</v>
      </c>
      <c r="D19" s="14">
        <v>2566</v>
      </c>
      <c r="E19" s="5">
        <v>312300</v>
      </c>
      <c r="F19" s="9">
        <v>7838344.93</v>
      </c>
      <c r="G19" s="11">
        <v>15</v>
      </c>
    </row>
    <row r="20" spans="1:7" ht="15" customHeight="1">
      <c r="A20" s="3" t="s">
        <v>22</v>
      </c>
      <c r="B20" s="4">
        <v>26053</v>
      </c>
      <c r="C20" s="4">
        <v>1835473</v>
      </c>
      <c r="D20" s="14">
        <v>5990</v>
      </c>
      <c r="E20" s="5">
        <v>781590</v>
      </c>
      <c r="F20" s="9">
        <v>7557913.28</v>
      </c>
      <c r="G20" s="11">
        <v>16</v>
      </c>
    </row>
    <row r="21" spans="1:7" ht="15" customHeight="1">
      <c r="A21" s="3" t="s">
        <v>23</v>
      </c>
      <c r="B21" s="4">
        <v>37932</v>
      </c>
      <c r="C21" s="4">
        <v>1167648</v>
      </c>
      <c r="D21" s="14">
        <v>6815</v>
      </c>
      <c r="E21" s="5">
        <v>1137960</v>
      </c>
      <c r="F21" s="9">
        <v>7386074.61</v>
      </c>
      <c r="G21" s="11">
        <v>17</v>
      </c>
    </row>
    <row r="22" spans="1:7" ht="15" customHeight="1">
      <c r="A22" s="3" t="s">
        <v>24</v>
      </c>
      <c r="B22" s="4">
        <v>27417</v>
      </c>
      <c r="C22" s="4">
        <v>997074</v>
      </c>
      <c r="D22" s="14">
        <v>5209</v>
      </c>
      <c r="E22" s="5">
        <v>822510</v>
      </c>
      <c r="F22" s="9">
        <v>7055815.09</v>
      </c>
      <c r="G22" s="11">
        <v>18</v>
      </c>
    </row>
    <row r="23" spans="1:7" ht="15" customHeight="1">
      <c r="A23" s="3" t="s">
        <v>25</v>
      </c>
      <c r="B23" s="4">
        <v>15712</v>
      </c>
      <c r="C23" s="4">
        <v>1023872</v>
      </c>
      <c r="D23" s="14">
        <v>2397</v>
      </c>
      <c r="E23" s="5">
        <v>471360</v>
      </c>
      <c r="F23" s="9">
        <v>7017292</v>
      </c>
      <c r="G23" s="11">
        <v>19</v>
      </c>
    </row>
    <row r="24" spans="1:7" ht="15" customHeight="1">
      <c r="A24" s="3" t="s">
        <v>26</v>
      </c>
      <c r="B24" s="4">
        <v>6523</v>
      </c>
      <c r="C24" s="4">
        <v>229320</v>
      </c>
      <c r="D24" s="14">
        <v>956</v>
      </c>
      <c r="E24" s="5">
        <v>195690</v>
      </c>
      <c r="F24" s="9">
        <v>6893694.3</v>
      </c>
      <c r="G24" s="11">
        <v>20</v>
      </c>
    </row>
    <row r="25" spans="1:7" ht="15" customHeight="1">
      <c r="A25" s="3" t="s">
        <v>27</v>
      </c>
      <c r="B25" s="4">
        <v>24556</v>
      </c>
      <c r="C25" s="4">
        <v>785678</v>
      </c>
      <c r="D25" s="14">
        <v>4166</v>
      </c>
      <c r="E25" s="5">
        <v>736680</v>
      </c>
      <c r="F25" s="9">
        <v>6717131.78</v>
      </c>
      <c r="G25" s="11">
        <v>21</v>
      </c>
    </row>
    <row r="26" spans="1:7" ht="15" customHeight="1">
      <c r="A26" s="3" t="s">
        <v>28</v>
      </c>
      <c r="B26" s="4">
        <v>36140</v>
      </c>
      <c r="C26" s="4">
        <v>1181935</v>
      </c>
      <c r="D26" s="14">
        <v>6363</v>
      </c>
      <c r="E26" s="5">
        <v>1084200</v>
      </c>
      <c r="F26" s="9">
        <v>6082430.46</v>
      </c>
      <c r="G26" s="11">
        <v>22</v>
      </c>
    </row>
    <row r="27" spans="1:7" ht="15" customHeight="1">
      <c r="A27" s="3" t="s">
        <v>29</v>
      </c>
      <c r="B27" s="4">
        <v>21084</v>
      </c>
      <c r="C27" s="4">
        <v>633336</v>
      </c>
      <c r="D27" s="14">
        <v>4397</v>
      </c>
      <c r="E27" s="5">
        <v>632520</v>
      </c>
      <c r="F27" s="9">
        <v>5853356.32</v>
      </c>
      <c r="G27" s="11">
        <v>23</v>
      </c>
    </row>
    <row r="28" spans="1:7" ht="15" customHeight="1">
      <c r="A28" s="3" t="s">
        <v>30</v>
      </c>
      <c r="B28" s="4">
        <v>5955</v>
      </c>
      <c r="C28" s="4">
        <v>357360</v>
      </c>
      <c r="D28" s="14">
        <v>923</v>
      </c>
      <c r="E28" s="5">
        <v>178650</v>
      </c>
      <c r="F28" s="9">
        <v>5556853.41</v>
      </c>
      <c r="G28" s="11">
        <v>24</v>
      </c>
    </row>
    <row r="29" spans="1:7" ht="15" customHeight="1">
      <c r="A29" s="3" t="s">
        <v>31</v>
      </c>
      <c r="B29" s="4">
        <v>5494</v>
      </c>
      <c r="C29" s="4">
        <v>220870</v>
      </c>
      <c r="D29" s="14">
        <v>820</v>
      </c>
      <c r="E29" s="5">
        <v>164820</v>
      </c>
      <c r="F29" s="9">
        <v>5398220.17</v>
      </c>
      <c r="G29" s="11">
        <v>25</v>
      </c>
    </row>
    <row r="30" spans="1:7" ht="15" customHeight="1">
      <c r="A30" s="6">
        <v>25</v>
      </c>
      <c r="B30" s="7"/>
      <c r="C30" s="7"/>
      <c r="D30" s="15"/>
      <c r="E30" s="7"/>
      <c r="F30" s="10"/>
      <c r="G30" s="11"/>
    </row>
    <row r="33" ht="12.75">
      <c r="A33" t="s">
        <v>33</v>
      </c>
    </row>
  </sheetData>
  <sheetProtection/>
  <mergeCells count="1">
    <mergeCell ref="K5:N5"/>
  </mergeCells>
  <printOptions/>
  <pageMargins left="0.44431372549019615" right="0.44431372549019615" top="0.44431372549019615" bottom="0.44431372549019615" header="0.5098039215686275" footer="0.5098039215686275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Gartrell, Peter (Finance)</dc:creator>
  <cp:keywords/>
  <dc:description/>
  <cp:lastModifiedBy>SAA</cp:lastModifiedBy>
  <cp:lastPrinted>2015-01-30T19:05:10Z</cp:lastPrinted>
  <dcterms:created xsi:type="dcterms:W3CDTF">2015-02-09T20:56:10Z</dcterms:created>
  <dcterms:modified xsi:type="dcterms:W3CDTF">2015-02-09T20:56:10Z</dcterms:modified>
  <cp:category/>
  <cp:version/>
  <cp:contentType/>
  <cp:contentStatus/>
</cp:coreProperties>
</file>