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95" windowWidth="24240" windowHeight="13740" tabRatio="703"/>
  </bookViews>
  <sheets>
    <sheet name="Contents" sheetId="10" r:id="rId1"/>
    <sheet name="1. Introduction" sheetId="4" r:id="rId2"/>
    <sheet name="2. Data Variations by State" sheetId="5" r:id="rId3"/>
    <sheet name="3. Master " sheetId="1" r:id="rId4"/>
    <sheet name="4. Supplemental Rebate" sheetId="7" r:id="rId5"/>
    <sheet name="5. HCV Enrollees" sheetId="8" r:id="rId6"/>
    <sheet name="6. State Medicaid Populations" sheetId="9" r:id="rId7"/>
    <sheet name="7A. FFS Spending" sheetId="2" r:id="rId8"/>
    <sheet name="7B. MCO Spending" sheetId="3" r:id="rId9"/>
    <sheet name="7C. Combined FFS-MCO Spending" sheetId="6" r:id="rId10"/>
  </sheets>
  <externalReferences>
    <externalReference r:id="rId11"/>
  </externalReferences>
  <definedNames>
    <definedName name="_xlnm._FilterDatabase" localSheetId="3" hidden="1">'3. Master '!$A$1:$AB$52</definedName>
    <definedName name="_xlnm._FilterDatabase" localSheetId="4" hidden="1">'4. Supplemental Rebate'!$A$1:$B$52</definedName>
    <definedName name="_xlnm._FilterDatabase" localSheetId="5" hidden="1">'5. HCV Enrollees'!$A$1:$B$52</definedName>
    <definedName name="_xlnm._FilterDatabase" localSheetId="6" hidden="1">'6. State Medicaid Populations'!$A$1:$B$52</definedName>
    <definedName name="_xlnm._FilterDatabase" localSheetId="7" hidden="1">'7A. FFS Spending'!$A$1:$J$1</definedName>
    <definedName name="_xlnm._FilterDatabase" localSheetId="8" hidden="1">'7B. MCO Spending'!$A$1:$J$1</definedName>
    <definedName name="_xlnm._FilterDatabase" localSheetId="9" hidden="1">'7C. Combined FFS-MCO Spending'!$A$1:$J$10</definedName>
  </definedNames>
  <calcPr calcId="145621"/>
</workbook>
</file>

<file path=xl/calcChain.xml><?xml version="1.0" encoding="utf-8"?>
<calcChain xmlns="http://schemas.openxmlformats.org/spreadsheetml/2006/main">
  <c r="C17" i="3" l="1"/>
  <c r="I41" i="1"/>
</calcChain>
</file>

<file path=xl/sharedStrings.xml><?xml version="1.0" encoding="utf-8"?>
<sst xmlns="http://schemas.openxmlformats.org/spreadsheetml/2006/main" count="1774" uniqueCount="284">
  <si>
    <t>State</t>
  </si>
  <si>
    <t>No</t>
  </si>
  <si>
    <t>Yes</t>
  </si>
  <si>
    <t>Sovaldi Rank</t>
  </si>
  <si>
    <t>Sovaldi Total Spending</t>
  </si>
  <si>
    <t>Sovaldi HCV Recipients</t>
  </si>
  <si>
    <t>Harvoni Rank</t>
  </si>
  <si>
    <t>Harvoni Total Spending</t>
  </si>
  <si>
    <t>Harvoni HCV Recipients</t>
  </si>
  <si>
    <t>Olysio Rank</t>
  </si>
  <si>
    <t>Olysio Total Spending</t>
  </si>
  <si>
    <t>Olysio HCV Recipients</t>
  </si>
  <si>
    <t>Sovaldi Rank - FFS</t>
  </si>
  <si>
    <t>Sovaldi Total Spending - FFS</t>
  </si>
  <si>
    <t>Sovaldi HCV Recipients - FFS</t>
  </si>
  <si>
    <t>Sovaldi Rank - MCO</t>
  </si>
  <si>
    <t>Sovaldi Total Spending - MCO</t>
  </si>
  <si>
    <t>Sovaldi HCV Recipients - MCO</t>
  </si>
  <si>
    <t>Harvoni Rank - FFS</t>
  </si>
  <si>
    <t>Harvoni Total Spending - FFS</t>
  </si>
  <si>
    <t>Harvoni HCV Recipients - FFS</t>
  </si>
  <si>
    <t>Harvoni Rank - MCO</t>
  </si>
  <si>
    <t>Harvoni Total Spending - MCO</t>
  </si>
  <si>
    <t>Harvoni HCV Recipients - MCO</t>
  </si>
  <si>
    <t>Olysio Rank - FFS</t>
  </si>
  <si>
    <t>Olysio Total Spending - FFS</t>
  </si>
  <si>
    <t>Olysio HCV Recipients - FFS</t>
  </si>
  <si>
    <t>Olysio Rank - MCO</t>
  </si>
  <si>
    <t>Olysio Total Spending - MCO</t>
  </si>
  <si>
    <t>Olysio HCV Recipients - MCO</t>
  </si>
  <si>
    <t>*</t>
  </si>
  <si>
    <t>Supplemental Rebate for Sovaldi in CY 2014</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</si>
  <si>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</si>
  <si>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</si>
  <si>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</si>
  <si>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</si>
  <si>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</si>
  <si>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</si>
  <si>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</si>
  <si>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</si>
  <si>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</si>
  <si>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</si>
  <si>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</si>
  <si>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</si>
  <si>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</si>
  <si>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</si>
  <si>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</si>
  <si>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</si>
  <si>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</si>
  <si>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</si>
  <si>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</si>
  <si>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</si>
  <si>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</si>
  <si>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</si>
  <si>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</si>
  <si>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</si>
  <si>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</si>
  <si>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</si>
  <si>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</si>
  <si>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</si>
  <si>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</si>
  <si>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</si>
  <si>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</si>
  <si>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</si>
  <si>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</si>
  <si>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</si>
  <si>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</si>
  <si>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</si>
  <si>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</si>
  <si>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</si>
  <si>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</si>
  <si>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</si>
  <si>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</si>
  <si>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</si>
  <si>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</si>
  <si>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</si>
  <si>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</si>
  <si>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</si>
  <si>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</si>
  <si>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</si>
  <si>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</si>
  <si>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</si>
  <si>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</si>
  <si>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Total Medicaid Enrollees</t>
  </si>
  <si>
    <t>HCV Enrollees in Medicaid</t>
  </si>
  <si>
    <t>Data Variations by State</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</si>
  <si>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</si>
  <si>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</si>
  <si>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</si>
  <si>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</si>
  <si>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</si>
  <si>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</si>
  <si>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</si>
  <si>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</si>
  <si>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</si>
  <si>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</si>
  <si>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</si>
  <si>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</si>
  <si>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</si>
  <si>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</si>
  <si>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</si>
  <si>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</si>
  <si>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</si>
  <si>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</si>
  <si>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</si>
  <si>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</si>
  <si>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</si>
  <si>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</si>
  <si>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</si>
  <si>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</si>
  <si>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</si>
  <si>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</si>
  <si>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</si>
  <si>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</si>
  <si>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</si>
  <si>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</si>
  <si>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</si>
  <si>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</si>
  <si>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</si>
  <si>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</si>
  <si>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</si>
  <si>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</si>
  <si>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</si>
  <si>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</si>
  <si>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</si>
  <si>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</si>
  <si>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</si>
  <si>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</si>
  <si>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</si>
  <si>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</si>
  <si>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</si>
  <si>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</si>
  <si>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</si>
  <si>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</si>
  <si>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</si>
  <si>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</si>
  <si>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</si>
  <si>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Sovaldi Rank - Combined FFS/MCO</t>
  </si>
  <si>
    <t>Sovaldi Total Spending - Combined FFS/MCO</t>
  </si>
  <si>
    <t>Sovaldi HCV Recipients - Combined FFS/MCO</t>
  </si>
  <si>
    <t>Harvoni Rank - Combined FFS/MCO</t>
  </si>
  <si>
    <t>Harvoni Total Spending - Combined FFS/MCO</t>
  </si>
  <si>
    <t>Harvoni HCV Recipients - Combined FFS/MCO</t>
  </si>
  <si>
    <t>Olysio Rank - Combined FFS/MCO</t>
  </si>
  <si>
    <t>Olysio Total Spending - Combined FFS/MCO</t>
  </si>
  <si>
    <t>Olysio HCV Recipients - Combined FFS/MCO</t>
  </si>
  <si>
    <r>
      <t xml:space="preserve">FFS: </t>
    </r>
    <r>
      <rPr>
        <sz val="12"/>
        <color theme="1"/>
        <rFont val="Times New Roman"/>
        <family val="1"/>
      </rPr>
      <t>fee-for-service</t>
    </r>
  </si>
  <si>
    <r>
      <t xml:space="preserve">MCO: </t>
    </r>
    <r>
      <rPr>
        <sz val="12"/>
        <color theme="1"/>
        <rFont val="Times New Roman"/>
        <family val="1"/>
      </rPr>
      <t xml:space="preserve">managed care organization </t>
    </r>
  </si>
  <si>
    <r>
      <t xml:space="preserve">HCV: </t>
    </r>
    <r>
      <rPr>
        <sz val="12"/>
        <color theme="1"/>
        <rFont val="Times New Roman"/>
        <family val="1"/>
      </rPr>
      <t>Hepatitis C virus</t>
    </r>
  </si>
  <si>
    <r>
      <t>Alabama</t>
    </r>
    <r>
      <rPr>
        <b/>
        <vertAlign val="superscript"/>
        <sz val="12"/>
        <rFont val="Times New Roman"/>
        <family val="1"/>
      </rPr>
      <t>A</t>
    </r>
  </si>
  <si>
    <r>
      <t>Alaska</t>
    </r>
    <r>
      <rPr>
        <b/>
        <vertAlign val="superscript"/>
        <sz val="12"/>
        <rFont val="Times New Roman"/>
        <family val="1"/>
      </rPr>
      <t>A</t>
    </r>
  </si>
  <si>
    <r>
      <t>Arizona</t>
    </r>
    <r>
      <rPr>
        <b/>
        <vertAlign val="superscript"/>
        <sz val="12"/>
        <rFont val="Times New Roman"/>
        <family val="1"/>
      </rPr>
      <t>B</t>
    </r>
  </si>
  <si>
    <r>
      <t>Arkansas</t>
    </r>
    <r>
      <rPr>
        <b/>
        <vertAlign val="superscript"/>
        <sz val="12"/>
        <rFont val="Times New Roman"/>
        <family val="1"/>
      </rPr>
      <t>A</t>
    </r>
  </si>
  <si>
    <r>
      <t>California</t>
    </r>
    <r>
      <rPr>
        <b/>
        <vertAlign val="superscript"/>
        <sz val="12"/>
        <rFont val="Times New Roman"/>
        <family val="1"/>
      </rPr>
      <t>B</t>
    </r>
  </si>
  <si>
    <r>
      <t>Colorado</t>
    </r>
    <r>
      <rPr>
        <b/>
        <vertAlign val="superscript"/>
        <sz val="12"/>
        <rFont val="Times New Roman"/>
        <family val="1"/>
      </rPr>
      <t>A</t>
    </r>
  </si>
  <si>
    <r>
      <t>Connecticut</t>
    </r>
    <r>
      <rPr>
        <b/>
        <vertAlign val="superscript"/>
        <sz val="12"/>
        <rFont val="Times New Roman"/>
        <family val="1"/>
      </rPr>
      <t>A</t>
    </r>
  </si>
  <si>
    <r>
      <t>Delaware</t>
    </r>
    <r>
      <rPr>
        <b/>
        <vertAlign val="superscript"/>
        <sz val="12"/>
        <rFont val="Times New Roman"/>
        <family val="1"/>
      </rPr>
      <t>A</t>
    </r>
  </si>
  <si>
    <r>
      <t>District of Columbia</t>
    </r>
    <r>
      <rPr>
        <b/>
        <vertAlign val="superscript"/>
        <sz val="12"/>
        <rFont val="Times New Roman"/>
        <family val="1"/>
      </rPr>
      <t>A</t>
    </r>
  </si>
  <si>
    <r>
      <t>Florida</t>
    </r>
    <r>
      <rPr>
        <b/>
        <vertAlign val="superscript"/>
        <sz val="12"/>
        <rFont val="Times New Roman"/>
        <family val="1"/>
      </rPr>
      <t>D</t>
    </r>
  </si>
  <si>
    <r>
      <t>Georgia</t>
    </r>
    <r>
      <rPr>
        <b/>
        <vertAlign val="superscript"/>
        <sz val="12"/>
        <rFont val="Times New Roman"/>
        <family val="1"/>
      </rPr>
      <t>A</t>
    </r>
  </si>
  <si>
    <r>
      <t>Hawaii</t>
    </r>
    <r>
      <rPr>
        <b/>
        <vertAlign val="superscript"/>
        <sz val="12"/>
        <rFont val="Times New Roman"/>
        <family val="1"/>
      </rPr>
      <t>E</t>
    </r>
  </si>
  <si>
    <r>
      <t>Idaho</t>
    </r>
    <r>
      <rPr>
        <b/>
        <vertAlign val="superscript"/>
        <sz val="12"/>
        <rFont val="Times New Roman"/>
        <family val="1"/>
      </rPr>
      <t>A</t>
    </r>
  </si>
  <si>
    <r>
      <t>Illinois</t>
    </r>
    <r>
      <rPr>
        <b/>
        <vertAlign val="superscript"/>
        <sz val="12"/>
        <rFont val="Times New Roman"/>
        <family val="1"/>
      </rPr>
      <t>A</t>
    </r>
  </si>
  <si>
    <r>
      <t>Indiana</t>
    </r>
    <r>
      <rPr>
        <b/>
        <vertAlign val="superscript"/>
        <sz val="12"/>
        <rFont val="Times New Roman"/>
        <family val="1"/>
      </rPr>
      <t>C</t>
    </r>
  </si>
  <si>
    <r>
      <t>Iowa</t>
    </r>
    <r>
      <rPr>
        <b/>
        <vertAlign val="superscript"/>
        <sz val="12"/>
        <rFont val="Times New Roman"/>
        <family val="1"/>
      </rPr>
      <t>A</t>
    </r>
  </si>
  <si>
    <r>
      <t>Kansas</t>
    </r>
    <r>
      <rPr>
        <b/>
        <vertAlign val="superscript"/>
        <sz val="12"/>
        <rFont val="Times New Roman"/>
        <family val="1"/>
      </rPr>
      <t>C</t>
    </r>
  </si>
  <si>
    <r>
      <t>Kentucky</t>
    </r>
    <r>
      <rPr>
        <b/>
        <vertAlign val="superscript"/>
        <sz val="12"/>
        <rFont val="Times New Roman"/>
        <family val="1"/>
      </rPr>
      <t>D</t>
    </r>
  </si>
  <si>
    <r>
      <t>Louisiana</t>
    </r>
    <r>
      <rPr>
        <b/>
        <vertAlign val="superscript"/>
        <sz val="12"/>
        <rFont val="Times New Roman"/>
        <family val="1"/>
      </rPr>
      <t>B</t>
    </r>
  </si>
  <si>
    <r>
      <t>Maine</t>
    </r>
    <r>
      <rPr>
        <b/>
        <vertAlign val="superscript"/>
        <sz val="12"/>
        <rFont val="Times New Roman"/>
        <family val="1"/>
      </rPr>
      <t>A</t>
    </r>
  </si>
  <si>
    <r>
      <t>Maryland</t>
    </r>
    <r>
      <rPr>
        <b/>
        <vertAlign val="superscript"/>
        <sz val="12"/>
        <rFont val="Times New Roman"/>
        <family val="1"/>
      </rPr>
      <t>B</t>
    </r>
  </si>
  <si>
    <r>
      <t>Massachusetts</t>
    </r>
    <r>
      <rPr>
        <b/>
        <vertAlign val="superscript"/>
        <sz val="12"/>
        <rFont val="Times New Roman"/>
        <family val="1"/>
      </rPr>
      <t>B</t>
    </r>
  </si>
  <si>
    <r>
      <t>Michigan</t>
    </r>
    <r>
      <rPr>
        <b/>
        <vertAlign val="superscript"/>
        <sz val="12"/>
        <rFont val="Times New Roman"/>
        <family val="1"/>
      </rPr>
      <t>A</t>
    </r>
  </si>
  <si>
    <r>
      <t>Minnesota</t>
    </r>
    <r>
      <rPr>
        <b/>
        <vertAlign val="superscript"/>
        <sz val="12"/>
        <rFont val="Times New Roman"/>
        <family val="1"/>
      </rPr>
      <t>A</t>
    </r>
  </si>
  <si>
    <r>
      <t>Mississippi</t>
    </r>
    <r>
      <rPr>
        <b/>
        <vertAlign val="superscript"/>
        <sz val="12"/>
        <rFont val="Times New Roman"/>
        <family val="1"/>
      </rPr>
      <t>D</t>
    </r>
  </si>
  <si>
    <r>
      <t>Missouri</t>
    </r>
    <r>
      <rPr>
        <b/>
        <vertAlign val="superscript"/>
        <sz val="12"/>
        <rFont val="Times New Roman"/>
        <family val="1"/>
      </rPr>
      <t>A</t>
    </r>
  </si>
  <si>
    <r>
      <t>Montana</t>
    </r>
    <r>
      <rPr>
        <b/>
        <vertAlign val="superscript"/>
        <sz val="12"/>
        <rFont val="Times New Roman"/>
        <family val="1"/>
      </rPr>
      <t>A</t>
    </r>
  </si>
  <si>
    <r>
      <t>Nebraska</t>
    </r>
    <r>
      <rPr>
        <b/>
        <vertAlign val="superscript"/>
        <sz val="12"/>
        <rFont val="Times New Roman"/>
        <family val="1"/>
      </rPr>
      <t>A</t>
    </r>
  </si>
  <si>
    <r>
      <t>Nevada</t>
    </r>
    <r>
      <rPr>
        <b/>
        <vertAlign val="superscript"/>
        <sz val="12"/>
        <rFont val="Times New Roman"/>
        <family val="1"/>
      </rPr>
      <t>A</t>
    </r>
  </si>
  <si>
    <r>
      <t>New Hampshire</t>
    </r>
    <r>
      <rPr>
        <b/>
        <vertAlign val="superscript"/>
        <sz val="12"/>
        <rFont val="Times New Roman"/>
        <family val="1"/>
      </rPr>
      <t>A</t>
    </r>
  </si>
  <si>
    <r>
      <t>New Jersey</t>
    </r>
    <r>
      <rPr>
        <b/>
        <vertAlign val="superscript"/>
        <sz val="12"/>
        <rFont val="Times New Roman"/>
        <family val="1"/>
      </rPr>
      <t>C</t>
    </r>
  </si>
  <si>
    <r>
      <t>New Mexico</t>
    </r>
    <r>
      <rPr>
        <b/>
        <vertAlign val="superscript"/>
        <sz val="12"/>
        <rFont val="Times New Roman"/>
        <family val="1"/>
      </rPr>
      <t>B</t>
    </r>
  </si>
  <si>
    <r>
      <t>New York</t>
    </r>
    <r>
      <rPr>
        <b/>
        <vertAlign val="superscript"/>
        <sz val="12"/>
        <rFont val="Times New Roman"/>
        <family val="1"/>
      </rPr>
      <t>B</t>
    </r>
  </si>
  <si>
    <r>
      <t>North Carolina</t>
    </r>
    <r>
      <rPr>
        <b/>
        <vertAlign val="superscript"/>
        <sz val="12"/>
        <rFont val="Times New Roman"/>
        <family val="1"/>
      </rPr>
      <t>A</t>
    </r>
  </si>
  <si>
    <r>
      <t>North Dakota</t>
    </r>
    <r>
      <rPr>
        <b/>
        <vertAlign val="superscript"/>
        <sz val="12"/>
        <rFont val="Times New Roman"/>
        <family val="1"/>
      </rPr>
      <t>B</t>
    </r>
  </si>
  <si>
    <r>
      <t>Ohio</t>
    </r>
    <r>
      <rPr>
        <b/>
        <vertAlign val="superscript"/>
        <sz val="12"/>
        <rFont val="Times New Roman"/>
        <family val="1"/>
      </rPr>
      <t>B</t>
    </r>
  </si>
  <si>
    <r>
      <t>Oklahoma</t>
    </r>
    <r>
      <rPr>
        <b/>
        <vertAlign val="superscript"/>
        <sz val="12"/>
        <rFont val="Times New Roman"/>
        <family val="1"/>
      </rPr>
      <t>A</t>
    </r>
  </si>
  <si>
    <r>
      <t>Oregon</t>
    </r>
    <r>
      <rPr>
        <b/>
        <vertAlign val="superscript"/>
        <sz val="12"/>
        <rFont val="Times New Roman"/>
        <family val="1"/>
      </rPr>
      <t>B</t>
    </r>
  </si>
  <si>
    <r>
      <t>Pennsylvania</t>
    </r>
    <r>
      <rPr>
        <b/>
        <vertAlign val="superscript"/>
        <sz val="12"/>
        <rFont val="Times New Roman"/>
        <family val="1"/>
      </rPr>
      <t>C</t>
    </r>
  </si>
  <si>
    <r>
      <t>Rhode Island</t>
    </r>
    <r>
      <rPr>
        <b/>
        <vertAlign val="superscript"/>
        <sz val="12"/>
        <rFont val="Times New Roman"/>
        <family val="1"/>
      </rPr>
      <t>B</t>
    </r>
  </si>
  <si>
    <r>
      <t>South Carolina</t>
    </r>
    <r>
      <rPr>
        <b/>
        <vertAlign val="superscript"/>
        <sz val="12"/>
        <rFont val="Times New Roman"/>
        <family val="1"/>
      </rPr>
      <t>B</t>
    </r>
  </si>
  <si>
    <r>
      <t>South Dakota</t>
    </r>
    <r>
      <rPr>
        <b/>
        <vertAlign val="superscript"/>
        <sz val="12"/>
        <rFont val="Times New Roman"/>
        <family val="1"/>
      </rPr>
      <t>A</t>
    </r>
  </si>
  <si>
    <r>
      <t>Tennessee</t>
    </r>
    <r>
      <rPr>
        <b/>
        <vertAlign val="superscript"/>
        <sz val="12"/>
        <rFont val="Times New Roman"/>
        <family val="1"/>
      </rPr>
      <t>A</t>
    </r>
  </si>
  <si>
    <r>
      <t>Texas</t>
    </r>
    <r>
      <rPr>
        <b/>
        <vertAlign val="superscript"/>
        <sz val="12"/>
        <rFont val="Times New Roman"/>
        <family val="1"/>
      </rPr>
      <t>D</t>
    </r>
  </si>
  <si>
    <r>
      <t>Utah</t>
    </r>
    <r>
      <rPr>
        <b/>
        <vertAlign val="superscript"/>
        <sz val="12"/>
        <rFont val="Times New Roman"/>
        <family val="1"/>
      </rPr>
      <t>C</t>
    </r>
  </si>
  <si>
    <r>
      <t>Vermont</t>
    </r>
    <r>
      <rPr>
        <b/>
        <vertAlign val="superscript"/>
        <sz val="12"/>
        <rFont val="Times New Roman"/>
        <family val="1"/>
      </rPr>
      <t>A</t>
    </r>
  </si>
  <si>
    <r>
      <t>Virginia</t>
    </r>
    <r>
      <rPr>
        <b/>
        <vertAlign val="superscript"/>
        <sz val="12"/>
        <rFont val="Times New Roman"/>
        <family val="1"/>
      </rPr>
      <t>B</t>
    </r>
  </si>
  <si>
    <r>
      <t>Washington</t>
    </r>
    <r>
      <rPr>
        <b/>
        <vertAlign val="superscript"/>
        <sz val="12"/>
        <rFont val="Times New Roman"/>
        <family val="1"/>
      </rPr>
      <t>A</t>
    </r>
  </si>
  <si>
    <r>
      <t>West Virginia</t>
    </r>
    <r>
      <rPr>
        <b/>
        <vertAlign val="superscript"/>
        <sz val="12"/>
        <rFont val="Times New Roman"/>
        <family val="1"/>
      </rPr>
      <t>A</t>
    </r>
  </si>
  <si>
    <r>
      <t>Wisconsin</t>
    </r>
    <r>
      <rPr>
        <b/>
        <vertAlign val="superscript"/>
        <sz val="12"/>
        <rFont val="Times New Roman"/>
        <family val="1"/>
      </rPr>
      <t>A</t>
    </r>
  </si>
  <si>
    <r>
      <t>Wyoming</t>
    </r>
    <r>
      <rPr>
        <b/>
        <vertAlign val="superscript"/>
        <sz val="12"/>
        <rFont val="Times New Roman"/>
        <family val="1"/>
      </rPr>
      <t>A</t>
    </r>
  </si>
  <si>
    <t>Contents</t>
  </si>
  <si>
    <t>Tab 1: Introduction</t>
  </si>
  <si>
    <t>Tab 2: Data Variations by State</t>
  </si>
  <si>
    <t xml:space="preserve">Tab 3: Master tab including supplemental rebate, HCV enrollees, state Medicaid population, and total drug spending data </t>
  </si>
  <si>
    <t>Tab 4: Supplemental rebate responses by states (CY 2014)</t>
  </si>
  <si>
    <t>Tab 5: HCV enrollees in state Mediciad programs</t>
  </si>
  <si>
    <t>Tab 6: State Medicaid populations</t>
  </si>
  <si>
    <t>Tab 7A: Fee-for-service (FFS) drug spending data</t>
  </si>
  <si>
    <t>Tab 7B: Managed care (MCO) drug spending data</t>
  </si>
  <si>
    <t>Tab 7C: Combined FFS and MCO drug spending data</t>
  </si>
  <si>
    <t>Acronyms</t>
  </si>
  <si>
    <t>Footnotes</t>
  </si>
  <si>
    <t>A - State reported total drug spending data through its FFS program.</t>
  </si>
  <si>
    <t>B - State reported separate total drug spending data for the FFS and MCO programs.</t>
  </si>
  <si>
    <t>C - State reported combined total drug spending data for the FFS and MCO programs.</t>
  </si>
  <si>
    <t>D - State reported combined total drug spending data for the FFS and MCO programs, as well as separate FFS and MCO total drug spending.</t>
  </si>
  <si>
    <r>
      <t>E</t>
    </r>
    <r>
      <rPr>
        <sz val="12"/>
        <rFont val="Times New Roman"/>
        <family val="1"/>
      </rPr>
      <t xml:space="preserve"> - </t>
    </r>
    <r>
      <rPr>
        <b/>
        <sz val="12"/>
        <rFont val="Times New Roman"/>
        <family val="1"/>
      </rPr>
      <t xml:space="preserve">Hawaii reported combined total drug spending data for the FFS and MCO programs, but given Hawaii's Medicaid program is less than 1% FFS, the data is noted as MCO for our purposes (there was one unique recipient for Sovaldi in the FFS program). </t>
    </r>
  </si>
  <si>
    <t xml:space="preserve">F - South Dakota reported a duplicated patient count for Sovaldi recipients. </t>
  </si>
  <si>
    <r>
      <t>South Dakota</t>
    </r>
    <r>
      <rPr>
        <b/>
        <vertAlign val="superscript"/>
        <sz val="12"/>
        <rFont val="Times New Roman"/>
        <family val="1"/>
      </rPr>
      <t>A, F</t>
    </r>
  </si>
  <si>
    <t xml:space="preserve">A - South Dakota reported a duplicated patient count for Sovaldi recipients. </t>
  </si>
  <si>
    <t>* - Not available or not applicable.</t>
  </si>
  <si>
    <t>* - Not available.</t>
  </si>
  <si>
    <t>State Data and Methodology</t>
  </si>
  <si>
    <t xml:space="preserve">     To better quantify and qualify the financial impacts of Sovaldi and Harvoni on individual state Medicaid programs, investigative staff requested quantitative and qualitative data from all 50 states and the District of Columbia regarding a series of issues related to Hepatitis C virus (HCV) infections, pharmaceutical spending, interactions with Gilead Sciences, Inc., and the financial impact of Sovaldi and Harvoni on state Medicaid spending. State Medicaid programs were asked to provide:
           - Total spending (pre-rebate) on Sovaldi and Harvoni in calendar year 2014 (CY 2014)
           - The number of prescriptions filled for Sovaldi and Harvoni during CY 2014
           - The number of unique recipients who were dispensed Sovaldi and Harvoni during CY 2014
           - The top 25 drugs, in terms of aggregate spending, in CY 2014
           - The rank of Sovaldi and Harvoni in the state’s pharmaceutical spending
           - The estimated number of enrollees infected with HCV
           - The estimated number of enrollees in each state’s Medicaid program
           - Whether the state signed a supplemental rebate agreement with Gilead in CY 2014
What follows are descriptions of the data compiled by investigative staff.
</t>
  </si>
  <si>
    <r>
      <rPr>
        <b/>
        <u/>
        <sz val="12"/>
        <color theme="1"/>
        <rFont val="Times New Roman"/>
        <family val="1"/>
      </rPr>
      <t>Supplemental Rebate</t>
    </r>
    <r>
      <rPr>
        <sz val="12"/>
        <color theme="1"/>
        <rFont val="Times New Roman"/>
        <family val="1"/>
      </rPr>
      <t xml:space="preserve">
State Medicaid programs were asked if the program agreed to a supplemental rebate with Gilead for Sovaldi during CY 2014. Federal law requires pharmaceutical manufacturers to return a rebate equal to either the difference between a drug's quarterly average manufacturer price (AMP) and the best price, or 23.1%, whichever is larger.</t>
    </r>
    <r>
      <rPr>
        <vertAlign val="superscript"/>
        <sz val="12"/>
        <color theme="1"/>
        <rFont val="Times New Roman"/>
        <family val="1"/>
      </rPr>
      <t>1</t>
    </r>
    <r>
      <rPr>
        <sz val="12"/>
        <color theme="1"/>
        <rFont val="Times New Roman"/>
        <family val="1"/>
      </rPr>
      <t xml:space="preserve"> In addition to these statutory requirements, companies can provide supplemental rebates to Medicaid programs. The supplemental rebates are typically used by companies as leverage to secure placement on states’ preferred drug lists and increase market share. 
Forty-eight programs responded to this request, or were able to provide this information. The responses are noted in Column B titled “Supplemental Rebate for Sovaldi in CY 2014” on Tab 3; stand-alone responses can be found in Tab 4.
</t>
    </r>
  </si>
  <si>
    <r>
      <rPr>
        <b/>
        <u/>
        <sz val="12"/>
        <color theme="1"/>
        <rFont val="Times New Roman"/>
        <family val="1"/>
      </rPr>
      <t>Footnotes</t>
    </r>
    <r>
      <rPr>
        <sz val="12"/>
        <color theme="1"/>
        <rFont val="Times New Roman"/>
        <family val="1"/>
      </rPr>
      <t xml:space="preserve">
1 - 42 U.S.C. 1396r-8(c)(1) (setting the basic rebate for single source drugs and innovator multiple source drugs).</t>
    </r>
  </si>
  <si>
    <r>
      <rPr>
        <b/>
        <u/>
        <sz val="12"/>
        <color theme="1"/>
        <rFont val="Times New Roman"/>
        <family val="1"/>
      </rPr>
      <t>HCV Enrollees in Medicaid</t>
    </r>
    <r>
      <rPr>
        <sz val="12"/>
        <color theme="1"/>
        <rFont val="Times New Roman"/>
        <family val="1"/>
      </rPr>
      <t xml:space="preserve">
State Medicaid programs were asked to provide information about the number of enrollees infected with HCV.  Investigative staff believe these data are the most accurate available representation of the HCV prevalence within each program. The methods of data collection were not uniform; reports to investigative staff used varying levels of detail to describe how the data were collected. Investigative staff outlined these methods (where applicable) in notes detailing state-by-state data variations (See Tab 2). The data can be divided into three broad categories: diagnosed patients, population estimates, or hybrid figures based on a combination of diagnoses and estimates. In most cases, the figures were provided as a single number; in cases where there was a range, investigative staff used the lower bound, noting both the upper and lower estimates in the data variations.
Forty-four programs responded to this request. The data can be found in Column C titled “HCV Enrollees in Medicaid” on Tab 3; stand-alone responses can be found in Tab 5.
</t>
    </r>
  </si>
  <si>
    <r>
      <rPr>
        <b/>
        <u/>
        <sz val="12"/>
        <color theme="1"/>
        <rFont val="Times New Roman"/>
        <family val="1"/>
      </rPr>
      <t xml:space="preserve">Total Medicaid Population
</t>
    </r>
    <r>
      <rPr>
        <sz val="12"/>
        <color theme="1"/>
        <rFont val="Times New Roman"/>
        <family val="1"/>
      </rPr>
      <t xml:space="preserve">
State Medicaid programs were asked to provide the program’s enrollment. The data reflect enrollment estimates, average monthly enrollment, or total enrollment figures for CY 2014, a specific month or date, or other specified time periods. In some cases, programs reported separate fee-for-service (FFS) and managed care organization (MCO) population figures; investigative staff listed a single number for consistency and noted full descriptions in the data variations (Tab 2) when multiple numbers were submitted.
Fifty programs responded to this request. The data can be found in Column D titled “Total Medicaid Enrollees” on Tab 3; stand-alone responses can be found in Tab 6.</t>
    </r>
  </si>
  <si>
    <r>
      <rPr>
        <b/>
        <u/>
        <sz val="12"/>
        <color theme="1"/>
        <rFont val="Times New Roman"/>
        <family val="1"/>
      </rPr>
      <t>Total Drug Spending Data</t>
    </r>
    <r>
      <rPr>
        <sz val="12"/>
        <color theme="1"/>
        <rFont val="Times New Roman"/>
        <family val="1"/>
      </rPr>
      <t xml:space="preserve">
State Medicaid programs were asked to provide a list of the top 25 medications as ranked by total amount paid during CY 2014. The data do not reflect any required or supplemental rebates. For each medication, state programs were asked to provide (1) claim count, (2) wholesale acquisition cost (WAC), (3) drug quantity, (4) days of supply, and (5) the number of unique recipients. If Sovaldi did not fall within the top 25 medications by amount paid, state programs were asked to provide a separate line item with Sovaldi’s rank and the above-requested information. Many state programs provided the same data for Harvoni and Olysio when they fell out of the list of top 25 medications.
All programs responded to this request. Data highlighting total spending, rank by total spending, and the number of unique Medicaid recipients for Sovaldi, Harvoni, and Olysio can be found in Columns E through AE on Tab 3. Stand-alone spending data for FFS programs can be found in Tab 7A and for MCO programs in Tab 7B; states that reported combined FFS and MCO spending data are in Tab 7C.
Individual state programs deliver Medicaid prescription drug benefits differently, which is reflected in the data. Twenty-eight states reported their total drug spending as all FFS; 13 states reported separate spending data for FFS and MCO programs; other states provided a single top 25 list with combined FFS and MCO data. These differences are specified in each column, as well as in the data variations detailed in Tab 2. 
</t>
    </r>
  </si>
  <si>
    <r>
      <t xml:space="preserve">ICD-9: </t>
    </r>
    <r>
      <rPr>
        <sz val="12"/>
        <color theme="1"/>
        <rFont val="Times New Roman"/>
        <family val="1"/>
      </rPr>
      <t>International Classification of Diseases (ICD), maintained by the World Health Organization. ICD-9 refers to the ninth revision of these codes.</t>
    </r>
  </si>
  <si>
    <r>
      <t>Spending</t>
    </r>
    <r>
      <rPr>
        <sz val="12"/>
        <color rgb="FF000000"/>
        <rFont val="Times New Roman"/>
        <family val="1"/>
      </rPr>
      <t xml:space="preserve">: Reported total drug spending data are FFS for CY 2014; </t>
    </r>
    <r>
      <rPr>
        <b/>
        <sz val="12"/>
        <color rgb="FF000000"/>
        <rFont val="Times New Roman"/>
        <family val="1"/>
      </rPr>
      <t>Medicaid Population</t>
    </r>
    <r>
      <rPr>
        <sz val="12"/>
        <color rgb="FF000000"/>
        <rFont val="Times New Roman"/>
        <family val="1"/>
      </rPr>
      <t xml:space="preserve">: Average monthly enrollment during CY 2014; </t>
    </r>
    <r>
      <rPr>
        <b/>
        <sz val="12"/>
        <color rgb="FF000000"/>
        <rFont val="Times New Roman"/>
        <family val="1"/>
      </rPr>
      <t>HCV Enrollees in Medicaid</t>
    </r>
    <r>
      <rPr>
        <sz val="12"/>
        <color rgb="FF000000"/>
        <rFont val="Times New Roman"/>
        <family val="1"/>
      </rPr>
      <t>: Enrollees with a claim indicating HCV diagnosis codes during the period July 2013 – December 2014.</t>
    </r>
  </si>
  <si>
    <r>
      <t>Spending</t>
    </r>
    <r>
      <rPr>
        <sz val="12"/>
        <color rgb="FF000000"/>
        <rFont val="Times New Roman"/>
        <family val="1"/>
      </rPr>
      <t xml:space="preserve">: Reported total drug spending data are FFS for CY 2014; </t>
    </r>
    <r>
      <rPr>
        <b/>
        <sz val="12"/>
        <color rgb="FF000000"/>
        <rFont val="Times New Roman"/>
        <family val="1"/>
      </rPr>
      <t>Medicaid Population</t>
    </r>
    <r>
      <rPr>
        <sz val="12"/>
        <color rgb="FF000000"/>
        <rFont val="Times New Roman"/>
        <family val="1"/>
      </rPr>
      <t xml:space="preserve">: Total enrollees during CY 2014 (none enrolled in managed care); </t>
    </r>
    <r>
      <rPr>
        <b/>
        <sz val="12"/>
        <color rgb="FF000000"/>
        <rFont val="Times New Roman"/>
        <family val="1"/>
      </rPr>
      <t>HCV Enrollees in Medicaid:</t>
    </r>
    <r>
      <rPr>
        <sz val="12"/>
        <color rgb="FF000000"/>
        <rFont val="Times New Roman"/>
        <family val="1"/>
      </rPr>
      <t xml:space="preserve"> Estimate of enrollees infected with Hepatitis C based on available claims data. </t>
    </r>
  </si>
  <si>
    <r>
      <t>Spending</t>
    </r>
    <r>
      <rPr>
        <sz val="12"/>
        <color rgb="FF000000"/>
        <rFont val="Times New Roman"/>
        <family val="1"/>
      </rPr>
      <t xml:space="preserve">: Reported total drug spending data are separate FFS and MCO data for CY 2014 (Harvoni rank not available because Harvoni was not released until the fourth quarter of 2014); </t>
    </r>
    <r>
      <rPr>
        <b/>
        <sz val="12"/>
        <color rgb="FF000000"/>
        <rFont val="Times New Roman"/>
        <family val="1"/>
      </rPr>
      <t>Medicaid Population</t>
    </r>
    <r>
      <rPr>
        <sz val="12"/>
        <color rgb="FF000000"/>
        <rFont val="Times New Roman"/>
        <family val="1"/>
      </rPr>
      <t xml:space="preserve">: Enrollment during July 2015 (excluding the Medicare Savings Program and emergency services populations, 92.7% of the Arizona Health Care Cost Containment System (AHCCCS) population is enrolled in MCO's and 7.3% is in FFS); </t>
    </r>
    <r>
      <rPr>
        <b/>
        <sz val="12"/>
        <color rgb="FF000000"/>
        <rFont val="Times New Roman"/>
        <family val="1"/>
      </rPr>
      <t>HCV Enrollees in Medicaid</t>
    </r>
    <r>
      <rPr>
        <sz val="12"/>
        <color rgb="FF000000"/>
        <rFont val="Times New Roman"/>
        <family val="1"/>
      </rPr>
      <t>: Enrollees identified in the AHCCCS who have a claim or encounter with an HCV diagnosis attached to that claim or encounter.</t>
    </r>
  </si>
  <si>
    <r>
      <t>Spending</t>
    </r>
    <r>
      <rPr>
        <sz val="12"/>
        <color rgb="FF000000"/>
        <rFont val="Times New Roman"/>
        <family val="1"/>
      </rPr>
      <t xml:space="preserve">: Reported total drug spending data are FFS for CY 2014; </t>
    </r>
    <r>
      <rPr>
        <b/>
        <sz val="12"/>
        <color rgb="FF000000"/>
        <rFont val="Times New Roman"/>
        <family val="1"/>
      </rPr>
      <t>Medicaid Population</t>
    </r>
    <r>
      <rPr>
        <sz val="12"/>
        <color rgb="FF000000"/>
        <rFont val="Times New Roman"/>
        <family val="1"/>
      </rPr>
      <t xml:space="preserve">: Number of Medicaid beneficiaries during SFY 2014 (July 1, 2013 – June 30, 2014); </t>
    </r>
    <r>
      <rPr>
        <b/>
        <sz val="12"/>
        <color rgb="FF000000"/>
        <rFont val="Times New Roman"/>
        <family val="1"/>
      </rPr>
      <t>HCV Enrollees in Medicaid</t>
    </r>
    <r>
      <rPr>
        <sz val="12"/>
        <color rgb="FF000000"/>
        <rFont val="Times New Roman"/>
        <family val="1"/>
      </rPr>
      <t>: Estimated enrollees</t>
    </r>
    <r>
      <rPr>
        <sz val="12"/>
        <color theme="1"/>
        <rFont val="Times New Roman"/>
        <family val="1"/>
      </rPr>
      <t xml:space="preserve"> </t>
    </r>
    <r>
      <rPr>
        <sz val="12"/>
        <color rgb="FF000000"/>
        <rFont val="Times New Roman"/>
        <family val="1"/>
      </rPr>
      <t>with a diagnosis code (Acute HCV, Chronic HCV, and Unspecified HCV) in medical claims history during January 1, 2013 – January 23, 2015.</t>
    </r>
  </si>
  <si>
    <r>
      <t>Spending</t>
    </r>
    <r>
      <rPr>
        <sz val="12"/>
        <color rgb="FF000000"/>
        <rFont val="Times New Roman"/>
        <family val="1"/>
      </rPr>
      <t xml:space="preserve">: Reported total drug spending data are separate FFS and MCO data for CY 2014 (unable to provide total spending and rank data for MCO population); </t>
    </r>
    <r>
      <rPr>
        <b/>
        <sz val="12"/>
        <color rgb="FF000000"/>
        <rFont val="Times New Roman"/>
        <family val="1"/>
      </rPr>
      <t>Medicaid Population</t>
    </r>
    <r>
      <rPr>
        <sz val="12"/>
        <color rgb="FF000000"/>
        <rFont val="Times New Roman"/>
        <family val="1"/>
      </rPr>
      <t xml:space="preserve">: Enrollment during March 2015; </t>
    </r>
    <r>
      <rPr>
        <b/>
        <sz val="12"/>
        <color rgb="FF000000"/>
        <rFont val="Times New Roman"/>
        <family val="1"/>
      </rPr>
      <t>HCV Enrollees in Medicaid</t>
    </r>
    <r>
      <rPr>
        <sz val="12"/>
        <color rgb="FF000000"/>
        <rFont val="Times New Roman"/>
        <family val="1"/>
      </rPr>
      <t>: Estimate of enrollees based on a 3% HCV prevalence of Medi-Cal adults.</t>
    </r>
  </si>
  <si>
    <r>
      <t>Spending</t>
    </r>
    <r>
      <rPr>
        <sz val="12"/>
        <color rgb="FF000000"/>
        <rFont val="Times New Roman"/>
        <family val="1"/>
      </rPr>
      <t>:</t>
    </r>
    <r>
      <rPr>
        <b/>
        <sz val="12"/>
        <color rgb="FF000000"/>
        <rFont val="Times New Roman"/>
        <family val="1"/>
      </rPr>
      <t xml:space="preserve"> </t>
    </r>
    <r>
      <rPr>
        <sz val="12"/>
        <color rgb="FF000000"/>
        <rFont val="Times New Roman"/>
        <family val="1"/>
      </rPr>
      <t xml:space="preserve">Reported total drug spending data are FFS for CY 2014; </t>
    </r>
    <r>
      <rPr>
        <b/>
        <sz val="12"/>
        <color rgb="FF000000"/>
        <rFont val="Times New Roman"/>
        <family val="1"/>
      </rPr>
      <t>Medicaid Population</t>
    </r>
    <r>
      <rPr>
        <sz val="12"/>
        <color rgb="FF000000"/>
        <rFont val="Times New Roman"/>
        <family val="1"/>
      </rPr>
      <t xml:space="preserve">: Estimates for both FFS and MCO populations combined; </t>
    </r>
    <r>
      <rPr>
        <b/>
        <sz val="12"/>
        <color rgb="FF000000"/>
        <rFont val="Times New Roman"/>
        <family val="1"/>
      </rPr>
      <t>HCV Enrollees in Medicaid</t>
    </r>
    <r>
      <rPr>
        <sz val="12"/>
        <color rgb="FF000000"/>
        <rFont val="Times New Roman"/>
        <family val="1"/>
      </rPr>
      <t>: Enrollees identified from claims and diagnosis codes during April 2014.</t>
    </r>
  </si>
  <si>
    <t>CY: calendar year (Calendar Year 2014: January 1, 2014 - December 31, 2014)</t>
  </si>
  <si>
    <t>FFY: federal fiscal year (Fiscal Year 2014: October 1, 2013 - September 30, 2014)</t>
  </si>
  <si>
    <t>SFY: state fiscal year (State Fiscal Year 2014: July 1, 2013 - June 30, 2014, unless otherwise noted)</t>
  </si>
  <si>
    <r>
      <rPr>
        <b/>
        <sz val="12"/>
        <color rgb="FF000000"/>
        <rFont val="Times New Roman"/>
        <family val="1"/>
      </rPr>
      <t>Spending</t>
    </r>
    <r>
      <rPr>
        <sz val="12"/>
        <color rgb="FF000000"/>
        <rFont val="Times New Roman"/>
        <family val="1"/>
      </rPr>
      <t xml:space="preserve">: Reported total drug spending data are FFS for CY 2014; </t>
    </r>
    <r>
      <rPr>
        <b/>
        <sz val="12"/>
        <color rgb="FF000000"/>
        <rFont val="Times New Roman"/>
        <family val="1"/>
      </rPr>
      <t>Medicaid Population</t>
    </r>
    <r>
      <rPr>
        <sz val="12"/>
        <color rgb="FF000000"/>
        <rFont val="Times New Roman"/>
        <family val="1"/>
      </rPr>
      <t xml:space="preserve">: Total enrollment for June 2014; </t>
    </r>
    <r>
      <rPr>
        <b/>
        <sz val="12"/>
        <color rgb="FF000000"/>
        <rFont val="Times New Roman"/>
        <family val="1"/>
      </rPr>
      <t>HCV Enrollees in Medicaid</t>
    </r>
    <r>
      <rPr>
        <sz val="12"/>
        <color rgb="FF000000"/>
        <rFont val="Times New Roman"/>
        <family val="1"/>
      </rPr>
      <t>: Enrollees with HCV as primary diagnosis during July 2015.</t>
    </r>
  </si>
  <si>
    <r>
      <rPr>
        <b/>
        <sz val="12"/>
        <color rgb="FF000000"/>
        <rFont val="Times New Roman"/>
        <family val="1"/>
      </rPr>
      <t>Spending</t>
    </r>
    <r>
      <rPr>
        <sz val="12"/>
        <color rgb="FF000000"/>
        <rFont val="Times New Roman"/>
        <family val="1"/>
      </rPr>
      <t xml:space="preserve">: Reported total drug spending data are FFS for CY 2014; </t>
    </r>
    <r>
      <rPr>
        <b/>
        <sz val="12"/>
        <color rgb="FF000000"/>
        <rFont val="Times New Roman"/>
        <family val="1"/>
      </rPr>
      <t>Medicaid Population</t>
    </r>
    <r>
      <rPr>
        <sz val="12"/>
        <color rgb="FF000000"/>
        <rFont val="Times New Roman"/>
        <family val="1"/>
      </rPr>
      <t xml:space="preserve">: Total enrollment for June 2014; </t>
    </r>
    <r>
      <rPr>
        <b/>
        <sz val="12"/>
        <color rgb="FF000000"/>
        <rFont val="Times New Roman"/>
        <family val="1"/>
      </rPr>
      <t>HCV Enrollees in Medicaid</t>
    </r>
    <r>
      <rPr>
        <sz val="12"/>
        <color rgb="FF000000"/>
        <rFont val="Times New Roman"/>
        <family val="1"/>
      </rPr>
      <t>: Enrollees with an HCV diagnosis in their active profile between May 1, 2014 and April 30, 2015.</t>
    </r>
  </si>
  <si>
    <r>
      <rPr>
        <b/>
        <sz val="12"/>
        <color rgb="FF000000"/>
        <rFont val="Times New Roman"/>
        <family val="1"/>
      </rPr>
      <t>Spending</t>
    </r>
    <r>
      <rPr>
        <sz val="12"/>
        <color rgb="FF000000"/>
        <rFont val="Times New Roman"/>
        <family val="1"/>
      </rPr>
      <t xml:space="preserve">: Reported total drug spending data are FFS for CY 2014; </t>
    </r>
    <r>
      <rPr>
        <b/>
        <sz val="12"/>
        <color rgb="FF000000"/>
        <rFont val="Times New Roman"/>
        <family val="1"/>
      </rPr>
      <t>Medicaid Population</t>
    </r>
    <r>
      <rPr>
        <sz val="12"/>
        <color rgb="FF000000"/>
        <rFont val="Times New Roman"/>
        <family val="1"/>
      </rPr>
      <t xml:space="preserve">: Enrollment estimates for both FFS and MCO populations combined (Time period: January 1, 2014 - April 30, 2015); </t>
    </r>
    <r>
      <rPr>
        <b/>
        <sz val="12"/>
        <color rgb="FF000000"/>
        <rFont val="Times New Roman"/>
        <family val="1"/>
      </rPr>
      <t>HCV Enrollees in Medicaid</t>
    </r>
    <r>
      <rPr>
        <sz val="12"/>
        <color rgb="FF000000"/>
        <rFont val="Times New Roman"/>
        <family val="1"/>
      </rPr>
      <t>: Estimate of enrollees with an HCV diagnosis during July 2015 (Additional estimate: 11,000 enrollees may be amenable to treatment).</t>
    </r>
  </si>
  <si>
    <r>
      <rPr>
        <b/>
        <sz val="12"/>
        <color theme="1"/>
        <rFont val="Times New Roman"/>
        <family val="1"/>
      </rPr>
      <t>Spending</t>
    </r>
    <r>
      <rPr>
        <sz val="12"/>
        <color theme="1"/>
        <rFont val="Times New Roman"/>
        <family val="1"/>
      </rPr>
      <t xml:space="preserve">: Reported total drug spending data are combined FFS and MCO data, as well as separate FFS and MCO data, for CY 2014; </t>
    </r>
    <r>
      <rPr>
        <b/>
        <sz val="12"/>
        <color theme="1"/>
        <rFont val="Times New Roman"/>
        <family val="1"/>
      </rPr>
      <t>Medicaid Population</t>
    </r>
    <r>
      <rPr>
        <sz val="12"/>
        <color theme="1"/>
        <rFont val="Times New Roman"/>
        <family val="1"/>
      </rPr>
      <t xml:space="preserve">: Total enrollment on January 31, 2014; </t>
    </r>
    <r>
      <rPr>
        <b/>
        <sz val="12"/>
        <color theme="1"/>
        <rFont val="Times New Roman"/>
        <family val="1"/>
      </rPr>
      <t>HCV Enrollees in Medicaid</t>
    </r>
    <r>
      <rPr>
        <sz val="12"/>
        <color theme="1"/>
        <rFont val="Times New Roman"/>
        <family val="1"/>
      </rPr>
      <t>: Enrollees with at least one HCV diagnosis record between January 1, 2014 and December 31, 2014.</t>
    </r>
  </si>
  <si>
    <r>
      <rPr>
        <b/>
        <sz val="12"/>
        <color rgb="FF000000"/>
        <rFont val="Times New Roman"/>
        <family val="1"/>
      </rPr>
      <t>Spending</t>
    </r>
    <r>
      <rPr>
        <sz val="12"/>
        <color rgb="FF000000"/>
        <rFont val="Times New Roman"/>
        <family val="1"/>
      </rPr>
      <t xml:space="preserve">: Reported total drug spending data are FFS for CY 2014; </t>
    </r>
    <r>
      <rPr>
        <b/>
        <sz val="12"/>
        <color rgb="FF000000"/>
        <rFont val="Times New Roman"/>
        <family val="1"/>
      </rPr>
      <t>Medicaid Population</t>
    </r>
    <r>
      <rPr>
        <sz val="12"/>
        <color rgb="FF000000"/>
        <rFont val="Times New Roman"/>
        <family val="1"/>
      </rPr>
      <t xml:space="preserve">: Enrollment for December 2014 reflects total enrollee count eligible for Medicaid and PeachCare; </t>
    </r>
    <r>
      <rPr>
        <b/>
        <sz val="12"/>
        <color rgb="FF000000"/>
        <rFont val="Times New Roman"/>
        <family val="1"/>
      </rPr>
      <t>HCV Enrollees in Medicaid</t>
    </r>
    <r>
      <rPr>
        <sz val="12"/>
        <color rgb="FF000000"/>
        <rFont val="Times New Roman"/>
        <family val="1"/>
      </rPr>
      <t>: Estimated enrollees in the FFS population with HCV.</t>
    </r>
  </si>
  <si>
    <r>
      <rPr>
        <b/>
        <sz val="12"/>
        <color rgb="FF000000"/>
        <rFont val="Times New Roman"/>
        <family val="1"/>
      </rPr>
      <t>Spending</t>
    </r>
    <r>
      <rPr>
        <sz val="12"/>
        <color rgb="FF000000"/>
        <rFont val="Times New Roman"/>
        <family val="1"/>
      </rPr>
      <t xml:space="preserve">: Hawaii reported combined FFS and MCO data, but given Hawaii's Medicaid program is less than 1% FFS, the data are noted as MCO for our purposes (In CY 2014, there was one unique recipient for Sovaldi in the FFS program); </t>
    </r>
    <r>
      <rPr>
        <b/>
        <sz val="12"/>
        <color rgb="FF000000"/>
        <rFont val="Times New Roman"/>
        <family val="1"/>
      </rPr>
      <t>Medicaid Population</t>
    </r>
    <r>
      <rPr>
        <sz val="12"/>
        <color rgb="FF000000"/>
        <rFont val="Times New Roman"/>
        <family val="1"/>
      </rPr>
      <t xml:space="preserve">: Estimate based on December 2014 enrollment statistics; </t>
    </r>
    <r>
      <rPr>
        <b/>
        <sz val="12"/>
        <color rgb="FF000000"/>
        <rFont val="Times New Roman"/>
        <family val="1"/>
      </rPr>
      <t>HCV Enrollees in Medicaid</t>
    </r>
    <r>
      <rPr>
        <sz val="12"/>
        <color rgb="FF000000"/>
        <rFont val="Times New Roman"/>
        <family val="1"/>
      </rPr>
      <t>: No data provided.</t>
    </r>
  </si>
  <si>
    <r>
      <rPr>
        <b/>
        <sz val="12"/>
        <color rgb="FF000000"/>
        <rFont val="Times New Roman"/>
        <family val="1"/>
      </rPr>
      <t>Spending</t>
    </r>
    <r>
      <rPr>
        <sz val="12"/>
        <color rgb="FF000000"/>
        <rFont val="Times New Roman"/>
        <family val="1"/>
      </rPr>
      <t xml:space="preserve">: Reported total drug spending data are FFS for CY 2014; </t>
    </r>
    <r>
      <rPr>
        <b/>
        <sz val="12"/>
        <color rgb="FF000000"/>
        <rFont val="Times New Roman"/>
        <family val="1"/>
      </rPr>
      <t>Medicaid Population</t>
    </r>
    <r>
      <rPr>
        <sz val="12"/>
        <color rgb="FF000000"/>
        <rFont val="Times New Roman"/>
        <family val="1"/>
      </rPr>
      <t xml:space="preserve">: Enrollees during CY 2014; </t>
    </r>
    <r>
      <rPr>
        <b/>
        <sz val="12"/>
        <color rgb="FF000000"/>
        <rFont val="Times New Roman"/>
        <family val="1"/>
      </rPr>
      <t>HCV Enrollees in Medicaid</t>
    </r>
    <r>
      <rPr>
        <sz val="12"/>
        <color rgb="FF000000"/>
        <rFont val="Times New Roman"/>
        <family val="1"/>
      </rPr>
      <t>: Estimate not provided.</t>
    </r>
  </si>
  <si>
    <r>
      <rPr>
        <b/>
        <sz val="12"/>
        <color rgb="FF000000"/>
        <rFont val="Times New Roman"/>
        <family val="1"/>
      </rPr>
      <t>Spending</t>
    </r>
    <r>
      <rPr>
        <sz val="12"/>
        <color rgb="FF000000"/>
        <rFont val="Times New Roman"/>
        <family val="1"/>
      </rPr>
      <t xml:space="preserve">: Reported total drug spending data are FFS for CY 2014; </t>
    </r>
    <r>
      <rPr>
        <b/>
        <sz val="12"/>
        <color rgb="FF000000"/>
        <rFont val="Times New Roman"/>
        <family val="1"/>
      </rPr>
      <t>Medicaid Population</t>
    </r>
    <r>
      <rPr>
        <sz val="12"/>
        <color rgb="FF000000"/>
        <rFont val="Times New Roman"/>
        <family val="1"/>
      </rPr>
      <t xml:space="preserve">: Projected Medicaid enrollment for SFY 2015 (July 1, 2014 - June 30, 2015), with approximately 1.2 million enrolled in an MCO and 1.8 million in FFS; </t>
    </r>
    <r>
      <rPr>
        <b/>
        <sz val="12"/>
        <color rgb="FF000000"/>
        <rFont val="Times New Roman"/>
        <family val="1"/>
      </rPr>
      <t>HCV Enrollees in Medicaid</t>
    </r>
    <r>
      <rPr>
        <sz val="12"/>
        <color rgb="FF000000"/>
        <rFont val="Times New Roman"/>
        <family val="1"/>
      </rPr>
      <t>: Estimated number of enrollees with HCV based on diagnoses submitted on medical claims during SFY 2014 (July 1, 2013 - June 30, 2014).</t>
    </r>
  </si>
  <si>
    <r>
      <rPr>
        <b/>
        <sz val="12"/>
        <color rgb="FF000000"/>
        <rFont val="Times New Roman"/>
        <family val="1"/>
      </rPr>
      <t>Spending</t>
    </r>
    <r>
      <rPr>
        <sz val="12"/>
        <color rgb="FF000000"/>
        <rFont val="Times New Roman"/>
        <family val="1"/>
      </rPr>
      <t xml:space="preserve">: Reported total drug spending data are combined FFS and MCO data for CY 2014 (All Indiana Medicaid enrollees received pharmacy benefits through FFS program); </t>
    </r>
    <r>
      <rPr>
        <b/>
        <sz val="12"/>
        <color rgb="FF000000"/>
        <rFont val="Times New Roman"/>
        <family val="1"/>
      </rPr>
      <t>Medicaid Population</t>
    </r>
    <r>
      <rPr>
        <sz val="12"/>
        <color rgb="FF000000"/>
        <rFont val="Times New Roman"/>
        <family val="1"/>
      </rPr>
      <t xml:space="preserve">: Total enrollment for December 2014 (68.9% Managed Care/31.1% FFS); </t>
    </r>
    <r>
      <rPr>
        <b/>
        <sz val="12"/>
        <color rgb="FF000000"/>
        <rFont val="Times New Roman"/>
        <family val="1"/>
      </rPr>
      <t>HCV Enrollees in Medicaid</t>
    </r>
    <r>
      <rPr>
        <sz val="12"/>
        <color rgb="FF000000"/>
        <rFont val="Times New Roman"/>
        <family val="1"/>
      </rPr>
      <t>: Enrollees with an HCV diagnosis in 2014.</t>
    </r>
  </si>
  <si>
    <r>
      <rPr>
        <b/>
        <sz val="12"/>
        <color rgb="FF000000"/>
        <rFont val="Times New Roman"/>
        <family val="1"/>
      </rPr>
      <t>Spending</t>
    </r>
    <r>
      <rPr>
        <sz val="12"/>
        <color rgb="FF000000"/>
        <rFont val="Times New Roman"/>
        <family val="1"/>
      </rPr>
      <t xml:space="preserve">: Reported total drug spending data are FFS for CY 2014; </t>
    </r>
    <r>
      <rPr>
        <b/>
        <sz val="12"/>
        <color rgb="FF000000"/>
        <rFont val="Times New Roman"/>
        <family val="1"/>
      </rPr>
      <t>Medicaid Population</t>
    </r>
    <r>
      <rPr>
        <sz val="12"/>
        <color rgb="FF000000"/>
        <rFont val="Times New Roman"/>
        <family val="1"/>
      </rPr>
      <t xml:space="preserve">: Estimate for February 2015; </t>
    </r>
    <r>
      <rPr>
        <b/>
        <sz val="12"/>
        <color rgb="FF000000"/>
        <rFont val="Times New Roman"/>
        <family val="1"/>
      </rPr>
      <t>HCV Enrollees in Medicaid</t>
    </r>
    <r>
      <rPr>
        <sz val="12"/>
        <color rgb="FF000000"/>
        <rFont val="Times New Roman"/>
        <family val="1"/>
      </rPr>
      <t xml:space="preserve">: Estimate of enrollees. </t>
    </r>
  </si>
  <si>
    <r>
      <rPr>
        <b/>
        <sz val="12"/>
        <color rgb="FF000000"/>
        <rFont val="Times New Roman"/>
        <family val="1"/>
      </rPr>
      <t>Spending</t>
    </r>
    <r>
      <rPr>
        <sz val="12"/>
        <color rgb="FF000000"/>
        <rFont val="Times New Roman"/>
        <family val="1"/>
      </rPr>
      <t xml:space="preserve">: Reported total drug spending data are combined FFS and MCO data for CY 2014; </t>
    </r>
    <r>
      <rPr>
        <b/>
        <sz val="12"/>
        <color rgb="FF000000"/>
        <rFont val="Times New Roman"/>
        <family val="1"/>
      </rPr>
      <t>Medicaid Population</t>
    </r>
    <r>
      <rPr>
        <sz val="12"/>
        <color rgb="FF000000"/>
        <rFont val="Times New Roman"/>
        <family val="1"/>
      </rPr>
      <t xml:space="preserve">: Total enrollment during December 2014 (399,968 enrolled in an MCO); </t>
    </r>
    <r>
      <rPr>
        <b/>
        <sz val="12"/>
        <color rgb="FF000000"/>
        <rFont val="Times New Roman"/>
        <family val="1"/>
      </rPr>
      <t>HCV Enrollees in Medicaid</t>
    </r>
    <r>
      <rPr>
        <sz val="12"/>
        <color rgb="FF000000"/>
        <rFont val="Times New Roman"/>
        <family val="1"/>
      </rPr>
      <t>: No data provided.</t>
    </r>
  </si>
  <si>
    <r>
      <rPr>
        <b/>
        <sz val="12"/>
        <color theme="1"/>
        <rFont val="Times New Roman"/>
        <family val="1"/>
      </rPr>
      <t>Spending</t>
    </r>
    <r>
      <rPr>
        <sz val="12"/>
        <color theme="1"/>
        <rFont val="Times New Roman"/>
        <family val="1"/>
      </rPr>
      <t xml:space="preserve">: Reported total drug spending data are combined FFS and MCO data, as well as separate FFS and MCO data, for CY 2014; </t>
    </r>
    <r>
      <rPr>
        <b/>
        <sz val="12"/>
        <color theme="1"/>
        <rFont val="Times New Roman"/>
        <family val="1"/>
      </rPr>
      <t>Medicaid Population</t>
    </r>
    <r>
      <rPr>
        <sz val="12"/>
        <color theme="1"/>
        <rFont val="Times New Roman"/>
        <family val="1"/>
      </rPr>
      <t xml:space="preserve">: Total combined enrollment for CY 2014 (FFS: 179,031, MCO: 1,301,166); </t>
    </r>
    <r>
      <rPr>
        <b/>
        <sz val="12"/>
        <color theme="1"/>
        <rFont val="Times New Roman"/>
        <family val="1"/>
      </rPr>
      <t>HCV Enrollees in Medicaid</t>
    </r>
    <r>
      <rPr>
        <sz val="12"/>
        <color theme="1"/>
        <rFont val="Times New Roman"/>
        <family val="1"/>
      </rPr>
      <t>: Enrollees identified with HCV from medical claims with an adjudication date of August 17, 2015 (Dates of service: January 1, 2014 - December 31, 2014).</t>
    </r>
  </si>
  <si>
    <r>
      <rPr>
        <b/>
        <sz val="12"/>
        <color rgb="FF000000"/>
        <rFont val="Times New Roman"/>
        <family val="1"/>
      </rPr>
      <t>Spending</t>
    </r>
    <r>
      <rPr>
        <sz val="12"/>
        <color rgb="FF000000"/>
        <rFont val="Times New Roman"/>
        <family val="1"/>
      </rPr>
      <t xml:space="preserve">: Reported total drug spending data are separate FFS and MCO data for CY 2014; </t>
    </r>
    <r>
      <rPr>
        <b/>
        <sz val="12"/>
        <color rgb="FF000000"/>
        <rFont val="Times New Roman"/>
        <family val="1"/>
      </rPr>
      <t>Medicaid Population</t>
    </r>
    <r>
      <rPr>
        <sz val="12"/>
        <color rgb="FF000000"/>
        <rFont val="Times New Roman"/>
        <family val="1"/>
      </rPr>
      <t xml:space="preserve">: Total enrollment on January 6, 2015; </t>
    </r>
    <r>
      <rPr>
        <b/>
        <sz val="12"/>
        <color rgb="FF000000"/>
        <rFont val="Times New Roman"/>
        <family val="1"/>
      </rPr>
      <t>HCV Enrollees in Medicaid</t>
    </r>
    <r>
      <rPr>
        <sz val="12"/>
        <color rgb="FF000000"/>
        <rFont val="Times New Roman"/>
        <family val="1"/>
      </rPr>
      <t>: No data provided.</t>
    </r>
  </si>
  <si>
    <r>
      <rPr>
        <b/>
        <sz val="12"/>
        <color rgb="FF000000"/>
        <rFont val="Times New Roman"/>
        <family val="1"/>
      </rPr>
      <t>Spending</t>
    </r>
    <r>
      <rPr>
        <sz val="12"/>
        <color rgb="FF000000"/>
        <rFont val="Times New Roman"/>
        <family val="1"/>
      </rPr>
      <t xml:space="preserve">: Reported total drug spending data are FFS for CY 2014; </t>
    </r>
    <r>
      <rPr>
        <b/>
        <sz val="12"/>
        <color rgb="FF000000"/>
        <rFont val="Times New Roman"/>
        <family val="1"/>
      </rPr>
      <t>Medicaid Population</t>
    </r>
    <r>
      <rPr>
        <sz val="12"/>
        <color rgb="FF000000"/>
        <rFont val="Times New Roman"/>
        <family val="1"/>
      </rPr>
      <t xml:space="preserve">: Enrollees during CY 2014 based on a January 29, 2015 analysis; </t>
    </r>
    <r>
      <rPr>
        <b/>
        <sz val="12"/>
        <color rgb="FF000000"/>
        <rFont val="Times New Roman"/>
        <family val="1"/>
      </rPr>
      <t>HCV Enrollees in Medicaid</t>
    </r>
    <r>
      <rPr>
        <sz val="12"/>
        <color rgb="FF000000"/>
        <rFont val="Times New Roman"/>
        <family val="1"/>
      </rPr>
      <t>: Enrollees identified in Medicaid following an analysis of medical claims with an HCV diagnosis during CY 2014.</t>
    </r>
  </si>
  <si>
    <r>
      <rPr>
        <b/>
        <sz val="12"/>
        <color rgb="FF000000"/>
        <rFont val="Times New Roman"/>
        <family val="1"/>
      </rPr>
      <t>Spending</t>
    </r>
    <r>
      <rPr>
        <sz val="12"/>
        <color rgb="FF000000"/>
        <rFont val="Times New Roman"/>
        <family val="1"/>
      </rPr>
      <t xml:space="preserve">: Reported total drug spending data are separate FFS and MCO data for CY 2014; </t>
    </r>
    <r>
      <rPr>
        <b/>
        <sz val="12"/>
        <color rgb="FF000000"/>
        <rFont val="Times New Roman"/>
        <family val="1"/>
      </rPr>
      <t>Medicaid Population</t>
    </r>
    <r>
      <rPr>
        <sz val="12"/>
        <color rgb="FF000000"/>
        <rFont val="Times New Roman"/>
        <family val="1"/>
      </rPr>
      <t xml:space="preserve">: Estimate for SFY 2015 (July 1, 2014 - June 30, 2015); </t>
    </r>
    <r>
      <rPr>
        <b/>
        <sz val="12"/>
        <color rgb="FF000000"/>
        <rFont val="Times New Roman"/>
        <family val="1"/>
      </rPr>
      <t>HCV Enrollees in Medicaid</t>
    </r>
    <r>
      <rPr>
        <sz val="12"/>
        <color rgb="FF000000"/>
        <rFont val="Times New Roman"/>
        <family val="1"/>
      </rPr>
      <t>: Estimated enrollees with an HCV diagnosis.</t>
    </r>
  </si>
  <si>
    <r>
      <rPr>
        <b/>
        <sz val="12"/>
        <color rgb="FF000000"/>
        <rFont val="Times New Roman"/>
        <family val="1"/>
      </rPr>
      <t>Spending</t>
    </r>
    <r>
      <rPr>
        <sz val="12"/>
        <color rgb="FF000000"/>
        <rFont val="Times New Roman"/>
        <family val="1"/>
      </rPr>
      <t xml:space="preserve">: Reported total drug spending data are separate FFS/Primary Care Clinician (PCC) Plan and MCO data for CY 2014 (Not all MCO’s reported complete data for December 2014); </t>
    </r>
    <r>
      <rPr>
        <b/>
        <sz val="12"/>
        <color rgb="FF000000"/>
        <rFont val="Times New Roman"/>
        <family val="1"/>
      </rPr>
      <t>Medicaid Population</t>
    </r>
    <r>
      <rPr>
        <sz val="12"/>
        <color rgb="FF000000"/>
        <rFont val="Times New Roman"/>
        <family val="1"/>
      </rPr>
      <t xml:space="preserve">: Total enrollment for CY 2014 (1,037,108 unduplicated FFS/PCC members; 815,693 unduplicated MCO members); </t>
    </r>
    <r>
      <rPr>
        <b/>
        <sz val="12"/>
        <color rgb="FF000000"/>
        <rFont val="Times New Roman"/>
        <family val="1"/>
      </rPr>
      <t>HCV Enrollees in Medicaid</t>
    </r>
    <r>
      <rPr>
        <sz val="12"/>
        <color rgb="FF000000"/>
        <rFont val="Times New Roman"/>
        <family val="1"/>
      </rPr>
      <t>: Estimated enrollees (MCO and FFS) with relevant diagnosis codes in their claims data; the 21,047 figure is based on the low end range estimates for the MCO (9,161-9,319) and FFS (11,886-12,471) populations.</t>
    </r>
  </si>
  <si>
    <r>
      <rPr>
        <b/>
        <sz val="12"/>
        <color rgb="FF000000"/>
        <rFont val="Times New Roman"/>
        <family val="1"/>
      </rPr>
      <t>Spending</t>
    </r>
    <r>
      <rPr>
        <sz val="12"/>
        <color rgb="FF000000"/>
        <rFont val="Times New Roman"/>
        <family val="1"/>
      </rPr>
      <t xml:space="preserve">: Reported total drug spending data are FFS for CY 2014; </t>
    </r>
    <r>
      <rPr>
        <b/>
        <sz val="12"/>
        <color rgb="FF000000"/>
        <rFont val="Times New Roman"/>
        <family val="1"/>
      </rPr>
      <t>Medicaid Population</t>
    </r>
    <r>
      <rPr>
        <sz val="12"/>
        <color rgb="FF000000"/>
        <rFont val="Times New Roman"/>
        <family val="1"/>
      </rPr>
      <t xml:space="preserve">: Estimate of enrollees during CY 2014 (75% are typically enrolled in an MCO and approximately 600,000 are in the FFS program during CY 2014); </t>
    </r>
    <r>
      <rPr>
        <b/>
        <sz val="12"/>
        <color rgb="FF000000"/>
        <rFont val="Times New Roman"/>
        <family val="1"/>
      </rPr>
      <t>HCV Enrollees in Medicaid</t>
    </r>
    <r>
      <rPr>
        <sz val="12"/>
        <color rgb="FF000000"/>
        <rFont val="Times New Roman"/>
        <family val="1"/>
      </rPr>
      <t>: Enrollees having at least one Medicaid claim or encounter in Michigan's data warehouse with  one of the following ICD-9 codes in FY 2014 (070.44 Chronic hepatitis C with hepatic coma, 070.54 Chronic hepatitis C without mention of hepatic coma, 070.70 Unspecified viral hepatitis C without coma, 070.71 Unspecified viral hepatitis C with coma).</t>
    </r>
  </si>
  <si>
    <r>
      <rPr>
        <b/>
        <sz val="12"/>
        <color rgb="FF000000"/>
        <rFont val="Times New Roman"/>
        <family val="1"/>
      </rPr>
      <t>Spending</t>
    </r>
    <r>
      <rPr>
        <sz val="12"/>
        <color rgb="FF000000"/>
        <rFont val="Times New Roman"/>
        <family val="1"/>
      </rPr>
      <t xml:space="preserve">: Reported total drug spending data are FFS for CY 2014 (MCO reported data include MinnesotaCare enrollees); </t>
    </r>
    <r>
      <rPr>
        <b/>
        <sz val="12"/>
        <color rgb="FF000000"/>
        <rFont val="Times New Roman"/>
        <family val="1"/>
      </rPr>
      <t>Medicaid Population</t>
    </r>
    <r>
      <rPr>
        <sz val="12"/>
        <color rgb="FF000000"/>
        <rFont val="Times New Roman"/>
        <family val="1"/>
      </rPr>
      <t xml:space="preserve">: Combined average monthly enrollment during CY 2014 for Medicaid enrollees (838,256) and MinnesotaCare (101,646); </t>
    </r>
    <r>
      <rPr>
        <b/>
        <sz val="12"/>
        <color rgb="FF000000"/>
        <rFont val="Times New Roman"/>
        <family val="1"/>
      </rPr>
      <t>HCV Enrollees in Medicaid</t>
    </r>
    <r>
      <rPr>
        <sz val="12"/>
        <color rgb="FF000000"/>
        <rFont val="Times New Roman"/>
        <family val="1"/>
      </rPr>
      <t>: Estimate of enrollees with HCV during September 2014 (approximately 1,300 in FFS).</t>
    </r>
  </si>
  <si>
    <r>
      <rPr>
        <b/>
        <sz val="12"/>
        <color rgb="FF000000"/>
        <rFont val="Times New Roman"/>
        <family val="1"/>
      </rPr>
      <t>Spending</t>
    </r>
    <r>
      <rPr>
        <sz val="12"/>
        <color rgb="FF000000"/>
        <rFont val="Times New Roman"/>
        <family val="1"/>
      </rPr>
      <t xml:space="preserve">: Reported total drug spending data are combined FFS and MCO data, as well as separate FFS and MCO data, for CY 2014; </t>
    </r>
    <r>
      <rPr>
        <b/>
        <sz val="12"/>
        <color rgb="FF000000"/>
        <rFont val="Times New Roman"/>
        <family val="1"/>
      </rPr>
      <t>Medicaid Population</t>
    </r>
    <r>
      <rPr>
        <sz val="12"/>
        <color rgb="FF000000"/>
        <rFont val="Times New Roman"/>
        <family val="1"/>
      </rPr>
      <t xml:space="preserve">: Average monthly total enrollment for CY 2014; </t>
    </r>
    <r>
      <rPr>
        <b/>
        <sz val="12"/>
        <color rgb="FF000000"/>
        <rFont val="Times New Roman"/>
        <family val="1"/>
      </rPr>
      <t>HCV Enrollees in Medicaid</t>
    </r>
    <r>
      <rPr>
        <sz val="12"/>
        <color rgb="FF000000"/>
        <rFont val="Times New Roman"/>
        <family val="1"/>
      </rPr>
      <t xml:space="preserve">: Total enrollees having HCV during December 2014 based on paid medical claims containing any ICD-9 code for HCV (Time period: January 1, 2013 - December 31, 2014). </t>
    </r>
  </si>
  <si>
    <r>
      <rPr>
        <b/>
        <sz val="12"/>
        <color rgb="FF000000"/>
        <rFont val="Times New Roman"/>
        <family val="1"/>
      </rPr>
      <t>Spending</t>
    </r>
    <r>
      <rPr>
        <sz val="12"/>
        <color rgb="FF000000"/>
        <rFont val="Times New Roman"/>
        <family val="1"/>
      </rPr>
      <t xml:space="preserve">: Reported total drug spending data are FFS for CY 2014 (Pharmacy benefit carved out, meaning all MCO and FFS enrollees are covered through the FFS program); </t>
    </r>
    <r>
      <rPr>
        <b/>
        <sz val="12"/>
        <color rgb="FF000000"/>
        <rFont val="Times New Roman"/>
        <family val="1"/>
      </rPr>
      <t>Medicaid Population</t>
    </r>
    <r>
      <rPr>
        <sz val="12"/>
        <color rgb="FF000000"/>
        <rFont val="Times New Roman"/>
        <family val="1"/>
      </rPr>
      <t xml:space="preserve">: Average monthly enrollment for October 2015; </t>
    </r>
    <r>
      <rPr>
        <b/>
        <sz val="12"/>
        <color rgb="FF000000"/>
        <rFont val="Times New Roman"/>
        <family val="1"/>
      </rPr>
      <t>HCV Enrollees in Medicaid</t>
    </r>
    <r>
      <rPr>
        <sz val="12"/>
        <color rgb="FF000000"/>
        <rFont val="Times New Roman"/>
        <family val="1"/>
      </rPr>
      <t>: Estimated enrollees with a diagnosis of HCV in their claims history on October 2, 2014.</t>
    </r>
  </si>
  <si>
    <r>
      <rPr>
        <b/>
        <sz val="12"/>
        <color theme="1"/>
        <rFont val="Times New Roman"/>
        <family val="1"/>
      </rPr>
      <t>Spending</t>
    </r>
    <r>
      <rPr>
        <sz val="12"/>
        <color theme="1"/>
        <rFont val="Times New Roman"/>
        <family val="1"/>
      </rPr>
      <t xml:space="preserve">: Reported total drug spending data are FFS for CY 2014; </t>
    </r>
    <r>
      <rPr>
        <b/>
        <sz val="12"/>
        <color theme="1"/>
        <rFont val="Times New Roman"/>
        <family val="1"/>
      </rPr>
      <t>Medicaid Population</t>
    </r>
    <r>
      <rPr>
        <sz val="12"/>
        <color theme="1"/>
        <rFont val="Times New Roman"/>
        <family val="1"/>
      </rPr>
      <t xml:space="preserve">: Total enrollees during CY 2014; </t>
    </r>
    <r>
      <rPr>
        <b/>
        <sz val="12"/>
        <color theme="1"/>
        <rFont val="Times New Roman"/>
        <family val="1"/>
      </rPr>
      <t>HCV Enrollees in Medicaid</t>
    </r>
    <r>
      <rPr>
        <sz val="12"/>
        <color theme="1"/>
        <rFont val="Times New Roman"/>
        <family val="1"/>
      </rPr>
      <t>: Total enrollees with claims containing HCV diagnosis codes (070.41-070.49) with eligibility in June and July 2015.</t>
    </r>
  </si>
  <si>
    <r>
      <rPr>
        <b/>
        <sz val="12"/>
        <color rgb="FF000000"/>
        <rFont val="Times New Roman"/>
        <family val="1"/>
      </rPr>
      <t>Spending</t>
    </r>
    <r>
      <rPr>
        <sz val="12"/>
        <color rgb="FF000000"/>
        <rFont val="Times New Roman"/>
        <family val="1"/>
      </rPr>
      <t xml:space="preserve">: Reported total drug spending data are FFS for CY 2014 (all outpatient prescription medications covered by FFS); </t>
    </r>
    <r>
      <rPr>
        <b/>
        <sz val="12"/>
        <color rgb="FF000000"/>
        <rFont val="Times New Roman"/>
        <family val="1"/>
      </rPr>
      <t>Medicaid Population</t>
    </r>
    <r>
      <rPr>
        <sz val="12"/>
        <color rgb="FF000000"/>
        <rFont val="Times New Roman"/>
        <family val="1"/>
      </rPr>
      <t xml:space="preserve">: Total average monthly enrollment during 2014; </t>
    </r>
    <r>
      <rPr>
        <b/>
        <sz val="12"/>
        <color rgb="FF000000"/>
        <rFont val="Times New Roman"/>
        <family val="1"/>
      </rPr>
      <t>HCV Enrollees in Medicaid</t>
    </r>
    <r>
      <rPr>
        <sz val="12"/>
        <color rgb="FF000000"/>
        <rFont val="Times New Roman"/>
        <family val="1"/>
      </rPr>
      <t>: Enrollees as of July 6, 2014, based on diagnoses submitted on medical claims for the following ICD-9 diagnosis codes (070.41, 070.44, 070.51, 070.54, 070.70, 070.71) during FFY 2013 among FFS clients.</t>
    </r>
  </si>
  <si>
    <r>
      <rPr>
        <b/>
        <sz val="12"/>
        <color rgb="FF000000"/>
        <rFont val="Times New Roman"/>
        <family val="1"/>
      </rPr>
      <t>Spending</t>
    </r>
    <r>
      <rPr>
        <sz val="12"/>
        <color rgb="FF000000"/>
        <rFont val="Times New Roman"/>
        <family val="1"/>
      </rPr>
      <t xml:space="preserve">: Reported total drug spending data are FFS for CY 2014 (70% of Medicaid recipients are in MCOs); </t>
    </r>
    <r>
      <rPr>
        <b/>
        <sz val="12"/>
        <color rgb="FF000000"/>
        <rFont val="Times New Roman"/>
        <family val="1"/>
      </rPr>
      <t>Medicaid Population</t>
    </r>
    <r>
      <rPr>
        <sz val="12"/>
        <color rgb="FF000000"/>
        <rFont val="Times New Roman"/>
        <family val="1"/>
      </rPr>
      <t xml:space="preserve">: Total enrollment for December 2014; </t>
    </r>
    <r>
      <rPr>
        <b/>
        <sz val="12"/>
        <color rgb="FF000000"/>
        <rFont val="Times New Roman"/>
        <family val="1"/>
      </rPr>
      <t>HCV Enrollees in Medicaid</t>
    </r>
    <r>
      <rPr>
        <sz val="12"/>
        <color rgb="FF000000"/>
        <rFont val="Times New Roman"/>
        <family val="1"/>
      </rPr>
      <t>: Enrollees diagnosed with HCV during CY 2014.</t>
    </r>
  </si>
  <si>
    <r>
      <rPr>
        <b/>
        <sz val="12"/>
        <color rgb="FF000000"/>
        <rFont val="Times New Roman"/>
        <family val="1"/>
      </rPr>
      <t>Spending</t>
    </r>
    <r>
      <rPr>
        <sz val="12"/>
        <color rgb="FF000000"/>
        <rFont val="Times New Roman"/>
        <family val="1"/>
      </rPr>
      <t xml:space="preserve">: Reported total drug spending data are FFS for CY 2014 (Sovaldi carved out of MCO and paid on FFS basis for CY 2014); </t>
    </r>
    <r>
      <rPr>
        <b/>
        <sz val="12"/>
        <color rgb="FF000000"/>
        <rFont val="Times New Roman"/>
        <family val="1"/>
      </rPr>
      <t>Medicaid Population</t>
    </r>
    <r>
      <rPr>
        <sz val="12"/>
        <color rgb="FF000000"/>
        <rFont val="Times New Roman"/>
        <family val="1"/>
      </rPr>
      <t xml:space="preserve">: Average enrollment for those with full Medicaid benefits in CY 2014; </t>
    </r>
    <r>
      <rPr>
        <b/>
        <sz val="12"/>
        <color rgb="FF000000"/>
        <rFont val="Times New Roman"/>
        <family val="1"/>
      </rPr>
      <t>HCV Enrollees in Medicaid</t>
    </r>
    <r>
      <rPr>
        <sz val="12"/>
        <color rgb="FF000000"/>
        <rFont val="Times New Roman"/>
        <family val="1"/>
      </rPr>
      <t>: Estimate of enrollees with an ICD-9 diagnosis in CY 2013.</t>
    </r>
  </si>
  <si>
    <r>
      <rPr>
        <b/>
        <sz val="12"/>
        <color rgb="FF000000"/>
        <rFont val="Times New Roman"/>
        <family val="1"/>
      </rPr>
      <t>Spending</t>
    </r>
    <r>
      <rPr>
        <sz val="12"/>
        <color rgb="FF000000"/>
        <rFont val="Times New Roman"/>
        <family val="1"/>
      </rPr>
      <t xml:space="preserve">: Reported total drug spending data are combined FFS and MCO data for CY 2014; </t>
    </r>
    <r>
      <rPr>
        <b/>
        <sz val="12"/>
        <color rgb="FF000000"/>
        <rFont val="Times New Roman"/>
        <family val="1"/>
      </rPr>
      <t>Medicaid Population</t>
    </r>
    <r>
      <rPr>
        <sz val="12"/>
        <color rgb="FF000000"/>
        <rFont val="Times New Roman"/>
        <family val="1"/>
      </rPr>
      <t xml:space="preserve">: Total enrollment on December 31, 2014; </t>
    </r>
    <r>
      <rPr>
        <b/>
        <sz val="12"/>
        <color rgb="FF000000"/>
        <rFont val="Times New Roman"/>
        <family val="1"/>
      </rPr>
      <t>HCV Enrollees in Medicaid</t>
    </r>
    <r>
      <rPr>
        <sz val="12"/>
        <color rgb="FF000000"/>
        <rFont val="Times New Roman"/>
        <family val="1"/>
      </rPr>
      <t>: Enrollees diagnosed between July 1, 2012 - December 31, 2014.</t>
    </r>
  </si>
  <si>
    <r>
      <rPr>
        <b/>
        <sz val="12"/>
        <color rgb="FF000000"/>
        <rFont val="Times New Roman"/>
        <family val="1"/>
      </rPr>
      <t>Spending</t>
    </r>
    <r>
      <rPr>
        <sz val="12"/>
        <color rgb="FF000000"/>
        <rFont val="Times New Roman"/>
        <family val="1"/>
      </rPr>
      <t xml:space="preserve">: Reported total drug spending data are separate FFS and MCO data for CY 2014; </t>
    </r>
    <r>
      <rPr>
        <b/>
        <sz val="12"/>
        <color rgb="FF000000"/>
        <rFont val="Times New Roman"/>
        <family val="1"/>
      </rPr>
      <t>Medicaid Population</t>
    </r>
    <r>
      <rPr>
        <sz val="12"/>
        <color rgb="FF000000"/>
        <rFont val="Times New Roman"/>
        <family val="1"/>
      </rPr>
      <t xml:space="preserve">: Estimate of total enrollees during CY 2014; </t>
    </r>
    <r>
      <rPr>
        <b/>
        <sz val="12"/>
        <color rgb="FF000000"/>
        <rFont val="Times New Roman"/>
        <family val="1"/>
      </rPr>
      <t>HCV Enrollees in Medicaid</t>
    </r>
    <r>
      <rPr>
        <sz val="12"/>
        <color rgb="FF000000"/>
        <rFont val="Times New Roman"/>
        <family val="1"/>
      </rPr>
      <t xml:space="preserve">: Estimate of enrollees with HCV. </t>
    </r>
  </si>
  <si>
    <r>
      <rPr>
        <b/>
        <sz val="12"/>
        <color rgb="FF000000"/>
        <rFont val="Times New Roman"/>
        <family val="1"/>
      </rPr>
      <t>Spending</t>
    </r>
    <r>
      <rPr>
        <sz val="12"/>
        <color rgb="FF000000"/>
        <rFont val="Times New Roman"/>
        <family val="1"/>
      </rPr>
      <t xml:space="preserve">: Reported total drug spending data are separate FFS and MCO data for CY 2014; </t>
    </r>
    <r>
      <rPr>
        <b/>
        <sz val="12"/>
        <color rgb="FF000000"/>
        <rFont val="Times New Roman"/>
        <family val="1"/>
      </rPr>
      <t>Medicaid Population</t>
    </r>
    <r>
      <rPr>
        <sz val="12"/>
        <color rgb="FF000000"/>
        <rFont val="Times New Roman"/>
        <family val="1"/>
      </rPr>
      <t xml:space="preserve">: Total enrollment for March 2015; </t>
    </r>
    <r>
      <rPr>
        <b/>
        <sz val="12"/>
        <color rgb="FF000000"/>
        <rFont val="Times New Roman"/>
        <family val="1"/>
      </rPr>
      <t>HCV Enrollees in Medicaid</t>
    </r>
    <r>
      <rPr>
        <sz val="12"/>
        <color rgb="FF000000"/>
        <rFont val="Times New Roman"/>
        <family val="1"/>
      </rPr>
      <t xml:space="preserve">: Estimated enrollees with a diagnosis of chronic HCV as identified by ICD-9 codes (data extracted by SUNY Buffalo on June 3, 2014 with service dates December 13, 2013 - April 30, 2014). </t>
    </r>
  </si>
  <si>
    <r>
      <rPr>
        <b/>
        <sz val="12"/>
        <color rgb="FF000000"/>
        <rFont val="Times New Roman"/>
        <family val="1"/>
      </rPr>
      <t>Spending</t>
    </r>
    <r>
      <rPr>
        <sz val="12"/>
        <color rgb="FF000000"/>
        <rFont val="Times New Roman"/>
        <family val="1"/>
      </rPr>
      <t xml:space="preserve">: Reported total drug spending data are FFS for CY 2014; </t>
    </r>
    <r>
      <rPr>
        <b/>
        <sz val="12"/>
        <color rgb="FF000000"/>
        <rFont val="Times New Roman"/>
        <family val="1"/>
      </rPr>
      <t>Medicaid Population</t>
    </r>
    <r>
      <rPr>
        <sz val="12"/>
        <color rgb="FF000000"/>
        <rFont val="Times New Roman"/>
        <family val="1"/>
      </rPr>
      <t xml:space="preserve">: Enrollment during March 2015; </t>
    </r>
    <r>
      <rPr>
        <b/>
        <sz val="12"/>
        <color rgb="FF000000"/>
        <rFont val="Times New Roman"/>
        <family val="1"/>
      </rPr>
      <t>HCV Enrollees in Medicaid</t>
    </r>
    <r>
      <rPr>
        <sz val="12"/>
        <color rgb="FF000000"/>
        <rFont val="Times New Roman"/>
        <family val="1"/>
      </rPr>
      <t>: Enrollees diagnosed with HCV according to medical claims from July 1, 2013 - July 28, 2015 (7,350 or 38.2% are dually eligible for both Medicaid and Medicare; 11,896 patients are eligible for Medicaid only).</t>
    </r>
  </si>
  <si>
    <r>
      <rPr>
        <b/>
        <sz val="12"/>
        <color rgb="FF000000"/>
        <rFont val="Times New Roman"/>
        <family val="1"/>
      </rPr>
      <t>Spending</t>
    </r>
    <r>
      <rPr>
        <sz val="12"/>
        <color rgb="FF000000"/>
        <rFont val="Times New Roman"/>
        <family val="1"/>
      </rPr>
      <t xml:space="preserve">: Reported total drug spending data are separate FFS and MCO data for CY 2014; </t>
    </r>
    <r>
      <rPr>
        <b/>
        <sz val="12"/>
        <color rgb="FF000000"/>
        <rFont val="Times New Roman"/>
        <family val="1"/>
      </rPr>
      <t>Medicaid Population</t>
    </r>
    <r>
      <rPr>
        <sz val="12"/>
        <color rgb="FF000000"/>
        <rFont val="Times New Roman"/>
        <family val="1"/>
      </rPr>
      <t xml:space="preserve">: CY 2014 enrollment estimate including the FFS (65,000) and MCO (16,000) populations; </t>
    </r>
    <r>
      <rPr>
        <b/>
        <sz val="12"/>
        <color rgb="FF000000"/>
        <rFont val="Times New Roman"/>
        <family val="1"/>
      </rPr>
      <t>HCV Enrollees in Medicaid</t>
    </r>
    <r>
      <rPr>
        <sz val="12"/>
        <color rgb="FF000000"/>
        <rFont val="Times New Roman"/>
        <family val="1"/>
      </rPr>
      <t>: No data provided.</t>
    </r>
  </si>
  <si>
    <r>
      <rPr>
        <b/>
        <sz val="12"/>
        <color rgb="FF000000"/>
        <rFont val="Times New Roman"/>
        <family val="1"/>
      </rPr>
      <t>Spending</t>
    </r>
    <r>
      <rPr>
        <sz val="12"/>
        <color rgb="FF000000"/>
        <rFont val="Times New Roman"/>
        <family val="1"/>
      </rPr>
      <t xml:space="preserve">: Reported total drug spending data are separate FFS and MCO data for CY 2014; </t>
    </r>
    <r>
      <rPr>
        <b/>
        <sz val="12"/>
        <color rgb="FF000000"/>
        <rFont val="Times New Roman"/>
        <family val="1"/>
      </rPr>
      <t>Medicaid Population</t>
    </r>
    <r>
      <rPr>
        <sz val="12"/>
        <color rgb="FF000000"/>
        <rFont val="Times New Roman"/>
        <family val="1"/>
      </rPr>
      <t xml:space="preserve">: Total enrollment for December 2014; </t>
    </r>
    <r>
      <rPr>
        <b/>
        <sz val="12"/>
        <color rgb="FF000000"/>
        <rFont val="Times New Roman"/>
        <family val="1"/>
      </rPr>
      <t>HCV Enrollees in Medicaid</t>
    </r>
    <r>
      <rPr>
        <sz val="12"/>
        <color rgb="FF000000"/>
        <rFont val="Times New Roman"/>
        <family val="1"/>
      </rPr>
      <t>: Estimate of Medicaid patients infected with HCV.</t>
    </r>
  </si>
  <si>
    <r>
      <rPr>
        <b/>
        <sz val="12"/>
        <color rgb="FF000000"/>
        <rFont val="Times New Roman"/>
        <family val="1"/>
      </rPr>
      <t>Spending</t>
    </r>
    <r>
      <rPr>
        <sz val="12"/>
        <color rgb="FF000000"/>
        <rFont val="Times New Roman"/>
        <family val="1"/>
      </rPr>
      <t xml:space="preserve">: Reported total drug spending data are FFS for CY 2014; </t>
    </r>
    <r>
      <rPr>
        <b/>
        <sz val="12"/>
        <color rgb="FF000000"/>
        <rFont val="Times New Roman"/>
        <family val="1"/>
      </rPr>
      <t>Medicaid Population</t>
    </r>
    <r>
      <rPr>
        <sz val="12"/>
        <color rgb="FF000000"/>
        <rFont val="Times New Roman"/>
        <family val="1"/>
      </rPr>
      <t xml:space="preserve">: Total enrollment during CY 2014; </t>
    </r>
    <r>
      <rPr>
        <b/>
        <sz val="12"/>
        <color rgb="FF000000"/>
        <rFont val="Times New Roman"/>
        <family val="1"/>
      </rPr>
      <t>HCV Enrollees in Medicaid</t>
    </r>
    <r>
      <rPr>
        <sz val="12"/>
        <color rgb="FF000000"/>
        <rFont val="Times New Roman"/>
        <family val="1"/>
      </rPr>
      <t>: Estimated enrollees with a diagnosis of HCV during SFY 2014 (July 1, 2013 - June 30, 2014).</t>
    </r>
  </si>
  <si>
    <r>
      <rPr>
        <b/>
        <sz val="12"/>
        <color rgb="FF000000"/>
        <rFont val="Times New Roman"/>
        <family val="1"/>
      </rPr>
      <t>Spending</t>
    </r>
    <r>
      <rPr>
        <sz val="12"/>
        <color rgb="FF000000"/>
        <rFont val="Times New Roman"/>
        <family val="1"/>
      </rPr>
      <t xml:space="preserve">: Reported total drug spending data are separate FFS and MCO data for CY 2014; </t>
    </r>
    <r>
      <rPr>
        <b/>
        <sz val="12"/>
        <color rgb="FF000000"/>
        <rFont val="Times New Roman"/>
        <family val="1"/>
      </rPr>
      <t>Medicaid Population</t>
    </r>
    <r>
      <rPr>
        <sz val="12"/>
        <color rgb="FF000000"/>
        <rFont val="Times New Roman"/>
        <family val="1"/>
      </rPr>
      <t xml:space="preserve">: Total enrollment on December 15, 2014; </t>
    </r>
    <r>
      <rPr>
        <b/>
        <sz val="12"/>
        <color rgb="FF000000"/>
        <rFont val="Times New Roman"/>
        <family val="1"/>
      </rPr>
      <t>HCV Enrollees in Medicaid</t>
    </r>
    <r>
      <rPr>
        <sz val="12"/>
        <color rgb="FF000000"/>
        <rFont val="Times New Roman"/>
        <family val="1"/>
      </rPr>
      <t>: Current enrollees (as of September 2014) with a chronic HCV-related diagnosis code (January 2010 - September 2014).</t>
    </r>
  </si>
  <si>
    <r>
      <rPr>
        <b/>
        <sz val="12"/>
        <color rgb="FF000000"/>
        <rFont val="Times New Roman"/>
        <family val="1"/>
      </rPr>
      <t>Spending</t>
    </r>
    <r>
      <rPr>
        <sz val="12"/>
        <color rgb="FF000000"/>
        <rFont val="Times New Roman"/>
        <family val="1"/>
      </rPr>
      <t xml:space="preserve">: Reported total drug spending data are combined FFS and MCO data for CY 2014 (FFS: 29%, MCO: 72% during CY 2014); </t>
    </r>
    <r>
      <rPr>
        <b/>
        <sz val="12"/>
        <color rgb="FF000000"/>
        <rFont val="Times New Roman"/>
        <family val="1"/>
      </rPr>
      <t>Medicaid Population</t>
    </r>
    <r>
      <rPr>
        <sz val="12"/>
        <color rgb="FF000000"/>
        <rFont val="Times New Roman"/>
        <family val="1"/>
      </rPr>
      <t xml:space="preserve">: Current enrollees on July 2015, including those dually eligible for Medicare and Medicaid; </t>
    </r>
    <r>
      <rPr>
        <b/>
        <sz val="12"/>
        <color rgb="FF000000"/>
        <rFont val="Times New Roman"/>
        <family val="1"/>
      </rPr>
      <t>HCV Enrollees in Medicaid</t>
    </r>
    <r>
      <rPr>
        <sz val="12"/>
        <color rgb="FF000000"/>
        <rFont val="Times New Roman"/>
        <family val="1"/>
      </rPr>
      <t xml:space="preserve">: Estimate based on a 2014 University of Pittsburgh study estimating 46,397 non-dual eligible enrollees in Pennsylvania infected with HCV. Based on this model, 31,636, or 68%, have not been successfully treated. </t>
    </r>
  </si>
  <si>
    <r>
      <rPr>
        <b/>
        <sz val="12"/>
        <color theme="1"/>
        <rFont val="Times New Roman"/>
        <family val="1"/>
      </rPr>
      <t>Spending</t>
    </r>
    <r>
      <rPr>
        <sz val="12"/>
        <color theme="1"/>
        <rFont val="Times New Roman"/>
        <family val="1"/>
      </rPr>
      <t xml:space="preserve">: Reported total drug spending data are separate FFS and MCO data for CY 2014 (approximately 6% of enrollees in FFS); </t>
    </r>
    <r>
      <rPr>
        <b/>
        <sz val="12"/>
        <color theme="1"/>
        <rFont val="Times New Roman"/>
        <family val="1"/>
      </rPr>
      <t>Medicaid Population</t>
    </r>
    <r>
      <rPr>
        <sz val="12"/>
        <color theme="1"/>
        <rFont val="Times New Roman"/>
        <family val="1"/>
      </rPr>
      <t xml:space="preserve">: Average monthly enrollment during CY 2014; </t>
    </r>
    <r>
      <rPr>
        <b/>
        <sz val="12"/>
        <color theme="1"/>
        <rFont val="Times New Roman"/>
        <family val="1"/>
      </rPr>
      <t>HCV Enrollees in Medicaid</t>
    </r>
    <r>
      <rPr>
        <sz val="12"/>
        <color theme="1"/>
        <rFont val="Times New Roman"/>
        <family val="1"/>
      </rPr>
      <t>: Estimate based on an average of total enrollees served in CY 2014, multiplied by a mid-range of incidence/prevalence information for HCV, and adjusted for adult population range (adjusted further if based on policy of treating Stage 3 and 4 disease only).</t>
    </r>
  </si>
  <si>
    <r>
      <rPr>
        <b/>
        <sz val="12"/>
        <color rgb="FF000000"/>
        <rFont val="Times New Roman"/>
        <family val="1"/>
      </rPr>
      <t>Spending</t>
    </r>
    <r>
      <rPr>
        <sz val="12"/>
        <color rgb="FF000000"/>
        <rFont val="Times New Roman"/>
        <family val="1"/>
      </rPr>
      <t xml:space="preserve">: Reported total drug spending data are separate FFS and MCO data for CY 2014; </t>
    </r>
    <r>
      <rPr>
        <b/>
        <sz val="12"/>
        <color rgb="FF000000"/>
        <rFont val="Times New Roman"/>
        <family val="1"/>
      </rPr>
      <t>Medicaid Population</t>
    </r>
    <r>
      <rPr>
        <sz val="12"/>
        <color rgb="FF000000"/>
        <rFont val="Times New Roman"/>
        <family val="1"/>
      </rPr>
      <t xml:space="preserve">: Total enrollment on July 1, 2015 (63% in one of six MCO plans); </t>
    </r>
    <r>
      <rPr>
        <b/>
        <sz val="12"/>
        <color rgb="FF000000"/>
        <rFont val="Times New Roman"/>
        <family val="1"/>
      </rPr>
      <t>HCV Enrollees in Medicaid</t>
    </r>
    <r>
      <rPr>
        <sz val="12"/>
        <color rgb="FF000000"/>
        <rFont val="Times New Roman"/>
        <family val="1"/>
      </rPr>
      <t>: Number of enrollees with an ICD-9 diagnosis of HCV in their medical claims history.</t>
    </r>
  </si>
  <si>
    <r>
      <rPr>
        <b/>
        <sz val="12"/>
        <color rgb="FF000000"/>
        <rFont val="Times New Roman"/>
        <family val="1"/>
      </rPr>
      <t>Spending</t>
    </r>
    <r>
      <rPr>
        <sz val="12"/>
        <color rgb="FF000000"/>
        <rFont val="Times New Roman"/>
        <family val="1"/>
      </rPr>
      <t xml:space="preserve">: Reported total drug spending data are FFS for CY 2014; </t>
    </r>
    <r>
      <rPr>
        <b/>
        <sz val="12"/>
        <color rgb="FF000000"/>
        <rFont val="Times New Roman"/>
        <family val="1"/>
      </rPr>
      <t>Medicaid Population</t>
    </r>
    <r>
      <rPr>
        <sz val="12"/>
        <color rgb="FF000000"/>
        <rFont val="Times New Roman"/>
        <family val="1"/>
      </rPr>
      <t xml:space="preserve">: Average monthly enrollment during SFY 2015 (July 1, 2014 – June 30, 2015); </t>
    </r>
    <r>
      <rPr>
        <b/>
        <sz val="12"/>
        <color rgb="FF000000"/>
        <rFont val="Times New Roman"/>
        <family val="1"/>
      </rPr>
      <t>HCV Enrollees in Medicaid</t>
    </r>
    <r>
      <rPr>
        <sz val="12"/>
        <color rgb="FF000000"/>
        <rFont val="Times New Roman"/>
        <family val="1"/>
      </rPr>
      <t>: No data provided.</t>
    </r>
  </si>
  <si>
    <r>
      <rPr>
        <b/>
        <sz val="12"/>
        <color rgb="FF000000"/>
        <rFont val="Times New Roman"/>
        <family val="1"/>
      </rPr>
      <t>Spending</t>
    </r>
    <r>
      <rPr>
        <sz val="12"/>
        <color rgb="FF000000"/>
        <rFont val="Times New Roman"/>
        <family val="1"/>
      </rPr>
      <t xml:space="preserve">: Reported total drug spending data are FFS for CY 2014 (Tennessee is a 100% managed care state, though pharmacy services are delivered through an administrative services only contract with a Pharmacy Benefit Manager, generally considered FFS); </t>
    </r>
    <r>
      <rPr>
        <b/>
        <sz val="12"/>
        <color rgb="FF000000"/>
        <rFont val="Times New Roman"/>
        <family val="1"/>
      </rPr>
      <t>Medicaid Population</t>
    </r>
    <r>
      <rPr>
        <sz val="12"/>
        <color rgb="FF000000"/>
        <rFont val="Times New Roman"/>
        <family val="1"/>
      </rPr>
      <t xml:space="preserve">: Estimate of total CY 2014 enrollment (including dual-eligibles); </t>
    </r>
    <r>
      <rPr>
        <b/>
        <sz val="12"/>
        <color rgb="FF000000"/>
        <rFont val="Times New Roman"/>
        <family val="1"/>
      </rPr>
      <t>HCV Enrollees in Medicaid</t>
    </r>
    <r>
      <rPr>
        <sz val="12"/>
        <color rgb="FF000000"/>
        <rFont val="Times New Roman"/>
        <family val="1"/>
      </rPr>
      <t>: Estimate for CY 2014.</t>
    </r>
  </si>
  <si>
    <r>
      <rPr>
        <b/>
        <sz val="12"/>
        <color rgb="FF000000"/>
        <rFont val="Times New Roman"/>
        <family val="1"/>
      </rPr>
      <t>Spending</t>
    </r>
    <r>
      <rPr>
        <sz val="12"/>
        <color rgb="FF000000"/>
        <rFont val="Times New Roman"/>
        <family val="1"/>
      </rPr>
      <t xml:space="preserve">: Reported total drug spending data are combined FFS and MCO data, as well as separate FFS and MCO data, for CY 2014 (rank by total spending is the only difference between MCO and combined FFS and MCO data; Sovaldi, Harvoni and Olysio not in FFS); </t>
    </r>
    <r>
      <rPr>
        <b/>
        <sz val="12"/>
        <color rgb="FF000000"/>
        <rFont val="Times New Roman"/>
        <family val="1"/>
      </rPr>
      <t>Medicaid Population</t>
    </r>
    <r>
      <rPr>
        <sz val="12"/>
        <color rgb="FF000000"/>
        <rFont val="Times New Roman"/>
        <family val="1"/>
      </rPr>
      <t xml:space="preserve">: Average monthly enrollees during CY 2014 (includes all full-benefit Medicaid clients); </t>
    </r>
    <r>
      <rPr>
        <b/>
        <sz val="12"/>
        <color rgb="FF000000"/>
        <rFont val="Times New Roman"/>
        <family val="1"/>
      </rPr>
      <t>HCV Enrollees in Medicaid</t>
    </r>
    <r>
      <rPr>
        <sz val="12"/>
        <color rgb="FF000000"/>
        <rFont val="Times New Roman"/>
        <family val="1"/>
      </rPr>
      <t>: Enrollees with an HCV diagnosis code in the first 10 diagnosis code fields during SFY 2013 (September 1, 2012 - August 31, 2013) claims/encounters data.</t>
    </r>
  </si>
  <si>
    <r>
      <rPr>
        <b/>
        <sz val="12"/>
        <color rgb="FF000000"/>
        <rFont val="Times New Roman"/>
        <family val="1"/>
      </rPr>
      <t>Spending</t>
    </r>
    <r>
      <rPr>
        <sz val="12"/>
        <color rgb="FF000000"/>
        <rFont val="Times New Roman"/>
        <family val="1"/>
      </rPr>
      <t xml:space="preserve">: Reported total drug spending data are combined FFS and MCO data for CY 2014; </t>
    </r>
    <r>
      <rPr>
        <b/>
        <sz val="12"/>
        <color rgb="FF000000"/>
        <rFont val="Times New Roman"/>
        <family val="1"/>
      </rPr>
      <t>Medicaid Population</t>
    </r>
    <r>
      <rPr>
        <sz val="12"/>
        <color rgb="FF000000"/>
        <rFont val="Times New Roman"/>
        <family val="1"/>
      </rPr>
      <t xml:space="preserve">: No data provided; </t>
    </r>
    <r>
      <rPr>
        <b/>
        <sz val="12"/>
        <color rgb="FF000000"/>
        <rFont val="Times New Roman"/>
        <family val="1"/>
      </rPr>
      <t>HCV Enrollees in Medicaid</t>
    </r>
    <r>
      <rPr>
        <sz val="12"/>
        <color rgb="FF000000"/>
        <rFont val="Times New Roman"/>
        <family val="1"/>
      </rPr>
      <t>: No data provided.</t>
    </r>
  </si>
  <si>
    <r>
      <rPr>
        <b/>
        <sz val="12"/>
        <color rgb="FF000000"/>
        <rFont val="Times New Roman"/>
        <family val="1"/>
      </rPr>
      <t>Spending</t>
    </r>
    <r>
      <rPr>
        <sz val="12"/>
        <color rgb="FF000000"/>
        <rFont val="Times New Roman"/>
        <family val="1"/>
      </rPr>
      <t xml:space="preserve">: Reported total drug spending data are FFS for CY 2014 </t>
    </r>
    <r>
      <rPr>
        <b/>
        <sz val="12"/>
        <color rgb="FF000000"/>
        <rFont val="Times New Roman"/>
        <family val="1"/>
      </rPr>
      <t>Medicaid Population</t>
    </r>
    <r>
      <rPr>
        <sz val="12"/>
        <color rgb="FF000000"/>
        <rFont val="Times New Roman"/>
        <family val="1"/>
      </rPr>
      <t xml:space="preserve">: Enrollment during December 2014; </t>
    </r>
    <r>
      <rPr>
        <b/>
        <sz val="12"/>
        <color rgb="FF000000"/>
        <rFont val="Times New Roman"/>
        <family val="1"/>
      </rPr>
      <t>HCV Enrollees in Medicaid</t>
    </r>
    <r>
      <rPr>
        <sz val="12"/>
        <color rgb="FF000000"/>
        <rFont val="Times New Roman"/>
        <family val="1"/>
      </rPr>
      <t>: Estimate of treatable enrollees with Chronic Hepatitis C (CHC), according to a model based on a 1.6% prevalence among the adult Medicaid population.</t>
    </r>
  </si>
  <si>
    <r>
      <rPr>
        <b/>
        <sz val="12"/>
        <color rgb="FF000000"/>
        <rFont val="Times New Roman"/>
        <family val="1"/>
      </rPr>
      <t>Spending</t>
    </r>
    <r>
      <rPr>
        <sz val="12"/>
        <color rgb="FF000000"/>
        <rFont val="Times New Roman"/>
        <family val="1"/>
      </rPr>
      <t xml:space="preserve">: Reported total drug spending data are separate FFS and MCO data for CY 2014; </t>
    </r>
    <r>
      <rPr>
        <b/>
        <sz val="12"/>
        <color rgb="FF000000"/>
        <rFont val="Times New Roman"/>
        <family val="1"/>
      </rPr>
      <t>Medicaid Population</t>
    </r>
    <r>
      <rPr>
        <sz val="12"/>
        <color rgb="FF000000"/>
        <rFont val="Times New Roman"/>
        <family val="1"/>
      </rPr>
      <t xml:space="preserve">: Total enrollment on December 31, 2014; </t>
    </r>
    <r>
      <rPr>
        <b/>
        <sz val="12"/>
        <color rgb="FF000000"/>
        <rFont val="Times New Roman"/>
        <family val="1"/>
      </rPr>
      <t>HCV Enrollees in Medicaid</t>
    </r>
    <r>
      <rPr>
        <sz val="12"/>
        <color rgb="FF000000"/>
        <rFont val="Times New Roman"/>
        <family val="1"/>
      </rPr>
      <t>: Enrollees during December 2014 with any diagnosis for HCV based on all available claims (January 2005 – December 2014).</t>
    </r>
  </si>
  <si>
    <r>
      <rPr>
        <b/>
        <sz val="12"/>
        <color rgb="FF000000"/>
        <rFont val="Times New Roman"/>
        <family val="1"/>
      </rPr>
      <t>Spending</t>
    </r>
    <r>
      <rPr>
        <sz val="12"/>
        <color rgb="FF000000"/>
        <rFont val="Times New Roman"/>
        <family val="1"/>
      </rPr>
      <t xml:space="preserve">: Reported total drug spending data are FFS for CY 2014; </t>
    </r>
    <r>
      <rPr>
        <b/>
        <sz val="12"/>
        <color rgb="FF000000"/>
        <rFont val="Times New Roman"/>
        <family val="1"/>
      </rPr>
      <t>Medicaid Population</t>
    </r>
    <r>
      <rPr>
        <sz val="12"/>
        <color rgb="FF000000"/>
        <rFont val="Times New Roman"/>
        <family val="1"/>
      </rPr>
      <t xml:space="preserve">: Enrollment during December 2014, of which 234,518 enrolled in FFS and 1,300,992 enrolled in an MCO (approximately 15% FFS and 85% MCO); </t>
    </r>
    <r>
      <rPr>
        <b/>
        <sz val="12"/>
        <color rgb="FF000000"/>
        <rFont val="Times New Roman"/>
        <family val="1"/>
      </rPr>
      <t>HCV Enrollees in Medicaid</t>
    </r>
    <r>
      <rPr>
        <sz val="12"/>
        <color rgb="FF000000"/>
        <rFont val="Times New Roman"/>
        <family val="1"/>
      </rPr>
      <t>: CY 2014 estimate based on enrollee demographics and CDC published estimates of HCV prevalence data.</t>
    </r>
  </si>
  <si>
    <r>
      <rPr>
        <b/>
        <sz val="12"/>
        <color rgb="FF000000"/>
        <rFont val="Times New Roman"/>
        <family val="1"/>
      </rPr>
      <t>Spending</t>
    </r>
    <r>
      <rPr>
        <sz val="12"/>
        <color rgb="FF000000"/>
        <rFont val="Times New Roman"/>
        <family val="1"/>
      </rPr>
      <t xml:space="preserve">: Reported total drug spending data are FFS for CY 2014; </t>
    </r>
    <r>
      <rPr>
        <b/>
        <sz val="12"/>
        <color rgb="FF000000"/>
        <rFont val="Times New Roman"/>
        <family val="1"/>
      </rPr>
      <t>Medicaid Population</t>
    </r>
    <r>
      <rPr>
        <sz val="12"/>
        <color rgb="FF000000"/>
        <rFont val="Times New Roman"/>
        <family val="1"/>
      </rPr>
      <t xml:space="preserve">: January 31, 2015 total enrollment figures for both FFS (291,846) and MCO (202,614) populations; </t>
    </r>
    <r>
      <rPr>
        <b/>
        <sz val="12"/>
        <color rgb="FF000000"/>
        <rFont val="Times New Roman"/>
        <family val="1"/>
      </rPr>
      <t>HCV Enrollees in Medicaid</t>
    </r>
    <r>
      <rPr>
        <sz val="12"/>
        <color rgb="FF000000"/>
        <rFont val="Times New Roman"/>
        <family val="1"/>
      </rPr>
      <t>: Enrollees diagnosed with HCV in the FFS program based on a January 31, 2015 analysis.</t>
    </r>
  </si>
  <si>
    <r>
      <rPr>
        <b/>
        <sz val="12"/>
        <color rgb="FF000000"/>
        <rFont val="Times New Roman"/>
        <family val="1"/>
      </rPr>
      <t>Spending</t>
    </r>
    <r>
      <rPr>
        <sz val="12"/>
        <color rgb="FF000000"/>
        <rFont val="Times New Roman"/>
        <family val="1"/>
      </rPr>
      <t xml:space="preserve">: Reported total drug spending data are FFS in CY 2014 (Wisconsin carves out the pharmacy benefit from managed care; 69% enrolled in a managed care plan); </t>
    </r>
    <r>
      <rPr>
        <b/>
        <sz val="12"/>
        <color rgb="FF000000"/>
        <rFont val="Times New Roman"/>
        <family val="1"/>
      </rPr>
      <t>Medicaid Population</t>
    </r>
    <r>
      <rPr>
        <sz val="12"/>
        <color rgb="FF000000"/>
        <rFont val="Times New Roman"/>
        <family val="1"/>
      </rPr>
      <t xml:space="preserve">: Estimated enrollment during December 2014; </t>
    </r>
    <r>
      <rPr>
        <b/>
        <sz val="12"/>
        <color rgb="FF000000"/>
        <rFont val="Times New Roman"/>
        <family val="1"/>
      </rPr>
      <t>HCV Enrollees in Medicaid</t>
    </r>
    <r>
      <rPr>
        <sz val="12"/>
        <color rgb="FF000000"/>
        <rFont val="Times New Roman"/>
        <family val="1"/>
      </rPr>
      <t xml:space="preserve">: Estimate for Wisconsin enrollees with HCV. </t>
    </r>
  </si>
  <si>
    <r>
      <rPr>
        <b/>
        <sz val="12"/>
        <color rgb="FF000000"/>
        <rFont val="Times New Roman"/>
        <family val="1"/>
      </rPr>
      <t>Spending</t>
    </r>
    <r>
      <rPr>
        <sz val="12"/>
        <color rgb="FF000000"/>
        <rFont val="Times New Roman"/>
        <family val="1"/>
      </rPr>
      <t xml:space="preserve">: Reported total drug spending data are FFS for CY 2014 (Wyoming is 100% FFS); </t>
    </r>
    <r>
      <rPr>
        <b/>
        <sz val="12"/>
        <color rgb="FF000000"/>
        <rFont val="Times New Roman"/>
        <family val="1"/>
      </rPr>
      <t>Medicaid Population</t>
    </r>
    <r>
      <rPr>
        <sz val="12"/>
        <color rgb="FF000000"/>
        <rFont val="Times New Roman"/>
        <family val="1"/>
      </rPr>
      <t xml:space="preserve">: Estimate of annual enrollment during SFY 2014 (July 1, 2013 - June 30, 2014); </t>
    </r>
    <r>
      <rPr>
        <b/>
        <sz val="12"/>
        <color rgb="FF000000"/>
        <rFont val="Times New Roman"/>
        <family val="1"/>
      </rPr>
      <t>HCV Enrollees in Medicaid</t>
    </r>
    <r>
      <rPr>
        <sz val="12"/>
        <color rgb="FF000000"/>
        <rFont val="Times New Roman"/>
        <family val="1"/>
      </rPr>
      <t>: Enrollees with a diagnosis of HCV from a January 2014 query.</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</si>
</sst>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8" formatCode="&quot;$&quot;#,##0.00_);[Red]\(&quot;$&quot;#,##0.00\)"/>
    <numFmt numFmtId="44" formatCode="_(&quot;$&quot;* #,##0.00_);_(&quot;$&quot;* \(#,##0.00\);_(&quot;$&quot;* &quot;-&quot;??_);_(@_)"/>
    <numFmt numFmtId="43" formatCode="_(* #,##0.00_);_(* \(#,##0.00\);_(* &quot;-&quot;??_);_(@_)"/>
    <numFmt numFmtId="164" formatCode="\$#,##0.00;[Red]&quot;$(&quot;#,##0.00\)"/>
    <numFmt numFmtId="165" formatCode="[$$-409]#,##0.00;\([$$-409]#,##0.00\)"/>
    <numFmt numFmtId="166" formatCode="&quot;$&quot;#,##0.00"/>
    <numFmt numFmtId="167" formatCode="#,###"/>
  </numFmts>
  <fonts count="22" x14ac:knownFonts="1">
    <font>
      <sz val="11"/>
      <color theme="1"/>
      <name val="Calibri"/>
      <family val="2"/>
      <scheme val="minor"/>
    </font>
    <font>
      <b/>
      <sz val="11"/>
      <color theme="1"/>
      <name val="Calibri"/>
      <family val="2"/>
      <scheme val="minor"/>
    </font>
    <font>
      <sz val="10"/>
      <name val="Arial"/>
      <family val="2"/>
    </font>
    <font>
      <sz val="10"/>
      <color theme="1"/>
      <name val="Tahoma"/>
      <family val="2"/>
    </font>
    <font>
      <sz val="11"/>
      <name val="Calibri"/>
      <family val="2"/>
      <scheme val="minor"/>
    </font>
    <font>
      <sz val="11"/>
      <color theme="1"/>
      <name val="Calibri"/>
      <family val="2"/>
      <scheme val="minor"/>
    </font>
    <font>
      <sz val="12"/>
      <color theme="1"/>
      <name val="Times New Roman"/>
      <family val="1"/>
    </font>
    <font>
      <b/>
      <sz val="11"/>
      <color rgb="FF000000"/>
      <name val="Calibri"/>
      <family val="2"/>
    </font>
    <font>
      <b/>
      <sz val="11"/>
      <color theme="1"/>
      <name val="Calibri"/>
      <family val="2"/>
    </font>
    <font>
      <sz val="8"/>
      <color theme="1"/>
      <name val="Times New Roman"/>
      <family val="1"/>
    </font>
    <font>
      <sz val="18"/>
      <color theme="1"/>
      <name val="Calibri"/>
      <family val="2"/>
      <scheme val="minor"/>
    </font>
    <font>
      <b/>
      <sz val="12"/>
      <color theme="1"/>
      <name val="Times New Roman"/>
      <family val="1"/>
    </font>
    <font>
      <b/>
      <u/>
      <sz val="12"/>
      <color theme="1"/>
      <name val="Times New Roman"/>
      <family val="1"/>
    </font>
    <font>
      <b/>
      <u/>
      <sz val="18"/>
      <color theme="1"/>
      <name val="Times New Roman"/>
      <family val="1"/>
    </font>
    <font>
      <sz val="11"/>
      <color theme="1"/>
      <name val="Times New Roman"/>
      <family val="1"/>
    </font>
    <font>
      <b/>
      <sz val="12"/>
      <color rgb="FF000000"/>
      <name val="Times New Roman"/>
      <family val="1"/>
    </font>
    <font>
      <sz val="12"/>
      <color rgb="FF000000"/>
      <name val="Times New Roman"/>
      <family val="1"/>
    </font>
    <font>
      <b/>
      <sz val="12"/>
      <name val="Times New Roman"/>
      <family val="1"/>
    </font>
    <font>
      <b/>
      <vertAlign val="superscript"/>
      <sz val="12"/>
      <name val="Times New Roman"/>
      <family val="1"/>
    </font>
    <font>
      <sz val="12"/>
      <name val="Times New Roman"/>
      <family val="1"/>
    </font>
    <font>
      <b/>
      <u/>
      <sz val="11"/>
      <color theme="1"/>
      <name val="Times New Roman"/>
      <family val="1"/>
    </font>
    <font>
      <vertAlign val="superscript"/>
      <sz val="12"/>
      <color theme="1"/>
      <name val="Times New Roman"/>
      <family val="1"/>
    </font>
  </fonts>
  <fills count="9">
    <fill>
      <patternFill patternType="none"/>
    </fill>
    <fill>
      <patternFill patternType="gray125"/>
    </fill>
    <fill>
      <patternFill patternType="solid">
        <fgColor rgb="FF00B0F0"/>
        <bgColor indexed="64"/>
      </patternFill>
    </fill>
    <fill>
      <patternFill patternType="solid">
        <fgColor theme="2"/>
        <bgColor indexed="64"/>
      </patternFill>
    </fill>
    <fill>
      <patternFill patternType="solid">
        <fgColor theme="2"/>
        <bgColor indexed="8"/>
      </patternFill>
    </fill>
    <fill>
      <patternFill patternType="solid">
        <fgColor theme="2"/>
        <bgColor theme="4" tint="0.79998168889431442"/>
      </patternFill>
    </fill>
    <fill>
      <patternFill patternType="solid">
        <fgColor theme="1"/>
        <bgColor indexed="64"/>
      </patternFill>
    </fill>
    <fill>
      <patternFill patternType="solid">
        <fgColor theme="2" tint="-9.9978637043366805E-2"/>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7">
    <xf numFmtId="0" fontId="0" fillId="0" borderId="0"/>
    <xf numFmtId="0" fontId="2" fillId="0" borderId="0" applyNumberFormat="0" applyFill="0" applyBorder="0" applyAlignment="0" applyProtection="0"/>
    <xf numFmtId="43" fontId="2" fillId="0" borderId="0" applyFont="0" applyFill="0" applyBorder="0" applyAlignment="0" applyProtection="0"/>
    <xf numFmtId="0" fontId="2" fillId="0" borderId="0" applyNumberFormat="0" applyFill="0" applyBorder="0" applyAlignment="0" applyProtection="0"/>
    <xf numFmtId="0" fontId="3" fillId="0" borderId="0"/>
    <xf numFmtId="43" fontId="3" fillId="0" borderId="0" applyFont="0" applyFill="0" applyBorder="0" applyAlignment="0" applyProtection="0"/>
    <xf numFmtId="44" fontId="5" fillId="0" borderId="0" applyFont="0" applyFill="0" applyBorder="0" applyAlignment="0" applyProtection="0"/>
  </cellStyleXfs>
  <cellXfs count="128">
    <xf numFmtId="0" fontId="0" fillId="0" borderId="0" xfId="0"/>
    <xf numFmtId="0" fontId="0" fillId="3" borderId="0" xfId="0" applyFill="1"/>
    <xf numFmtId="0" fontId="0" fillId="0" borderId="0" xfId="0" applyAlignment="1">
      <alignment horizontal="center"/>
    </xf>
    <xf numFmtId="0" fontId="4" fillId="0" borderId="0" xfId="0" applyFont="1"/>
    <xf numFmtId="0" fontId="0" fillId="0" borderId="0" xfId="0" applyFill="1"/>
    <xf numFmtId="0" fontId="9" fillId="0" borderId="0" xfId="0" applyFont="1" applyAlignment="1">
      <alignment vertical="center"/>
    </xf>
    <xf numFmtId="0" fontId="6" fillId="0" borderId="0" xfId="0" applyFont="1" applyBorder="1"/>
    <xf numFmtId="0" fontId="0" fillId="0" borderId="0" xfId="0" applyFont="1"/>
    <xf numFmtId="0" fontId="8" fillId="0" borderId="0" xfId="0" applyFont="1" applyFill="1" applyBorder="1" applyAlignment="1">
      <alignment vertical="center"/>
    </xf>
    <xf numFmtId="0" fontId="10" fillId="0" borderId="0" xfId="0" applyFont="1" applyFill="1"/>
    <xf numFmtId="0" fontId="6" fillId="0" borderId="0" xfId="0" applyFont="1" applyBorder="1" applyAlignment="1">
      <alignment horizontal="left" vertical="center" wrapText="1" indent="5"/>
    </xf>
    <xf numFmtId="0" fontId="6" fillId="0" borderId="0" xfId="0" applyFont="1" applyBorder="1" applyAlignment="1">
      <alignment horizontal="left" vertical="center" indent="5"/>
    </xf>
    <xf numFmtId="0" fontId="1" fillId="0" borderId="0" xfId="0" applyFont="1" applyFill="1" applyBorder="1"/>
    <xf numFmtId="0" fontId="0" fillId="0" borderId="0" xfId="0" applyFill="1" applyBorder="1"/>
    <xf numFmtId="0" fontId="0" fillId="0" borderId="0" xfId="0" applyFill="1" applyBorder="1" applyAlignment="1">
      <alignment horizontal="center"/>
    </xf>
    <xf numFmtId="0" fontId="6" fillId="0" borderId="0" xfId="0" applyFont="1" applyFill="1" applyBorder="1"/>
    <xf numFmtId="0" fontId="7" fillId="0" borderId="0" xfId="0" applyFont="1" applyFill="1" applyBorder="1" applyAlignment="1">
      <alignment vertical="center"/>
    </xf>
    <xf numFmtId="0" fontId="0" fillId="0" borderId="0" xfId="0" applyFont="1" applyFill="1" applyBorder="1" applyAlignment="1">
      <alignment horizontal="center"/>
    </xf>
    <xf numFmtId="4" fontId="0" fillId="0" borderId="0" xfId="0" applyNumberFormat="1" applyFill="1" applyBorder="1"/>
    <xf numFmtId="0" fontId="0" fillId="0" borderId="0" xfId="0" applyFont="1" applyFill="1" applyBorder="1"/>
    <xf numFmtId="0" fontId="14" fillId="0" borderId="0" xfId="0" applyFont="1"/>
    <xf numFmtId="0" fontId="14" fillId="0" borderId="0" xfId="0" applyFont="1" applyBorder="1"/>
    <xf numFmtId="0" fontId="6" fillId="0" borderId="0" xfId="0" applyFont="1"/>
    <xf numFmtId="0" fontId="6" fillId="3" borderId="0" xfId="0" applyFont="1" applyFill="1" applyBorder="1"/>
    <xf numFmtId="0" fontId="6" fillId="3" borderId="0" xfId="0" applyFont="1" applyFill="1" applyBorder="1" applyAlignment="1">
      <alignment horizontal="center"/>
    </xf>
    <xf numFmtId="0" fontId="11" fillId="0" borderId="0" xfId="0" applyFont="1" applyFill="1"/>
    <xf numFmtId="0" fontId="6" fillId="0" borderId="0" xfId="0" applyFont="1" applyAlignment="1">
      <alignment horizontal="center"/>
    </xf>
    <xf numFmtId="4" fontId="6" fillId="0" borderId="0" xfId="0" applyNumberFormat="1" applyFont="1"/>
    <xf numFmtId="0" fontId="11" fillId="2" borderId="4" xfId="0" applyFont="1" applyFill="1" applyBorder="1"/>
    <xf numFmtId="0" fontId="11" fillId="3" borderId="4" xfId="0" applyFont="1" applyFill="1" applyBorder="1" applyAlignment="1">
      <alignment vertical="center"/>
    </xf>
    <xf numFmtId="0" fontId="15" fillId="0" borderId="0" xfId="0" applyFont="1" applyBorder="1" applyAlignment="1">
      <alignment vertical="center"/>
    </xf>
    <xf numFmtId="0" fontId="6" fillId="0" borderId="0" xfId="0" applyFont="1" applyBorder="1" applyAlignment="1">
      <alignment horizontal="center"/>
    </xf>
    <xf numFmtId="0" fontId="15" fillId="0" borderId="6" xfId="0" applyFont="1" applyBorder="1" applyAlignment="1">
      <alignment vertical="center"/>
    </xf>
    <xf numFmtId="0" fontId="11" fillId="2" borderId="1" xfId="0" applyFont="1" applyFill="1" applyBorder="1" applyAlignment="1">
      <alignment horizontal="left"/>
    </xf>
    <xf numFmtId="0" fontId="11" fillId="2" borderId="1" xfId="0" applyFont="1" applyFill="1" applyBorder="1" applyAlignment="1">
      <alignment horizontal="center"/>
    </xf>
    <xf numFmtId="0" fontId="11" fillId="2" borderId="4"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7" fillId="3" borderId="4" xfId="0" applyFont="1" applyFill="1" applyBorder="1"/>
    <xf numFmtId="0" fontId="6" fillId="3" borderId="1" xfId="0" applyFont="1" applyFill="1" applyBorder="1" applyAlignment="1">
      <alignment horizontal="center"/>
    </xf>
    <xf numFmtId="3" fontId="6" fillId="3" borderId="4" xfId="0" applyNumberFormat="1" applyFont="1" applyFill="1" applyBorder="1" applyAlignment="1">
      <alignment horizontal="center"/>
    </xf>
    <xf numFmtId="166" fontId="6" fillId="3" borderId="1" xfId="0" applyNumberFormat="1" applyFont="1" applyFill="1" applyBorder="1" applyAlignment="1">
      <alignment horizontal="center"/>
    </xf>
    <xf numFmtId="8" fontId="6" fillId="3" borderId="1" xfId="0" applyNumberFormat="1" applyFont="1" applyFill="1" applyBorder="1" applyAlignment="1">
      <alignment horizontal="center"/>
    </xf>
    <xf numFmtId="3" fontId="19" fillId="3" borderId="4" xfId="0" applyNumberFormat="1" applyFont="1" applyFill="1" applyBorder="1" applyAlignment="1">
      <alignment horizontal="center"/>
    </xf>
    <xf numFmtId="166" fontId="6" fillId="3" borderId="2" xfId="0" applyNumberFormat="1" applyFont="1" applyFill="1" applyBorder="1" applyAlignment="1">
      <alignment horizontal="center"/>
    </xf>
    <xf numFmtId="0" fontId="19" fillId="3" borderId="4" xfId="0" applyFont="1" applyFill="1" applyBorder="1" applyAlignment="1">
      <alignment horizontal="center"/>
    </xf>
    <xf numFmtId="0" fontId="6" fillId="3" borderId="4" xfId="0" applyFont="1" applyFill="1" applyBorder="1" applyAlignment="1">
      <alignment horizontal="center"/>
    </xf>
    <xf numFmtId="166" fontId="6" fillId="3" borderId="4" xfId="0" applyNumberFormat="1" applyFont="1" applyFill="1" applyBorder="1" applyAlignment="1">
      <alignment horizontal="center"/>
    </xf>
    <xf numFmtId="166" fontId="6" fillId="3" borderId="4" xfId="6" applyNumberFormat="1" applyFont="1" applyFill="1" applyBorder="1" applyAlignment="1">
      <alignment horizontal="center"/>
    </xf>
    <xf numFmtId="3" fontId="19" fillId="3" borderId="0" xfId="0" applyNumberFormat="1" applyFont="1" applyFill="1" applyBorder="1" applyAlignment="1">
      <alignment horizontal="center"/>
    </xf>
    <xf numFmtId="166" fontId="6" fillId="3" borderId="4" xfId="0" applyNumberFormat="1" applyFont="1" applyFill="1" applyBorder="1" applyAlignment="1">
      <alignment horizontal="center" vertical="center"/>
    </xf>
    <xf numFmtId="166" fontId="19" fillId="4" borderId="4" xfId="0" applyNumberFormat="1" applyFont="1" applyFill="1" applyBorder="1" applyAlignment="1">
      <alignment horizontal="center" vertical="center"/>
    </xf>
    <xf numFmtId="164" fontId="19" fillId="4" borderId="4" xfId="0" applyNumberFormat="1" applyFont="1" applyFill="1" applyBorder="1" applyAlignment="1">
      <alignment horizontal="center" vertical="center"/>
    </xf>
    <xf numFmtId="166" fontId="19" fillId="3" borderId="4" xfId="0" applyNumberFormat="1" applyFont="1" applyFill="1" applyBorder="1" applyAlignment="1">
      <alignment horizontal="center"/>
    </xf>
    <xf numFmtId="0" fontId="6" fillId="3" borderId="4" xfId="0" applyNumberFormat="1" applyFont="1" applyFill="1" applyBorder="1" applyAlignment="1">
      <alignment horizontal="center"/>
    </xf>
    <xf numFmtId="8" fontId="6" fillId="3" borderId="4" xfId="0" applyNumberFormat="1" applyFont="1" applyFill="1" applyBorder="1" applyAlignment="1">
      <alignment horizontal="center"/>
    </xf>
    <xf numFmtId="6" fontId="19" fillId="3" borderId="4" xfId="0" applyNumberFormat="1" applyFont="1" applyFill="1" applyBorder="1" applyAlignment="1">
      <alignment horizontal="center"/>
    </xf>
    <xf numFmtId="3" fontId="16" fillId="3" borderId="0" xfId="0" applyNumberFormat="1" applyFont="1" applyFill="1" applyBorder="1" applyAlignment="1">
      <alignment horizontal="center"/>
    </xf>
    <xf numFmtId="0" fontId="19" fillId="3" borderId="0" xfId="0" applyFont="1" applyFill="1" applyBorder="1" applyAlignment="1">
      <alignment horizontal="center"/>
    </xf>
    <xf numFmtId="6" fontId="6" fillId="3" borderId="4" xfId="0" applyNumberFormat="1" applyFont="1" applyFill="1" applyBorder="1" applyAlignment="1">
      <alignment horizontal="center"/>
    </xf>
    <xf numFmtId="167" fontId="6" fillId="5" borderId="4" xfId="0" applyNumberFormat="1" applyFont="1" applyFill="1" applyBorder="1" applyAlignment="1">
      <alignment horizontal="center"/>
    </xf>
    <xf numFmtId="166" fontId="19" fillId="3" borderId="4" xfId="6" applyNumberFormat="1" applyFont="1" applyFill="1" applyBorder="1" applyAlignment="1">
      <alignment horizontal="center"/>
    </xf>
    <xf numFmtId="3" fontId="6" fillId="3" borderId="0" xfId="0" applyNumberFormat="1" applyFont="1" applyFill="1" applyBorder="1" applyAlignment="1">
      <alignment horizontal="center"/>
    </xf>
    <xf numFmtId="3" fontId="19" fillId="3" borderId="0" xfId="0" applyNumberFormat="1" applyFont="1" applyFill="1" applyAlignment="1">
      <alignment horizontal="center"/>
    </xf>
    <xf numFmtId="3" fontId="6" fillId="3" borderId="0" xfId="0" applyNumberFormat="1" applyFont="1" applyFill="1" applyAlignment="1">
      <alignment horizontal="center"/>
    </xf>
    <xf numFmtId="3" fontId="19" fillId="3" borderId="5" xfId="0" applyNumberFormat="1" applyFont="1" applyFill="1" applyBorder="1" applyAlignment="1">
      <alignment horizontal="center"/>
    </xf>
    <xf numFmtId="166" fontId="6" fillId="3" borderId="4" xfId="6" applyNumberFormat="1" applyFont="1" applyFill="1" applyBorder="1" applyAlignment="1">
      <alignment horizontal="center" vertical="center"/>
    </xf>
    <xf numFmtId="0" fontId="17" fillId="3" borderId="4" xfId="0" applyFont="1" applyFill="1" applyBorder="1" applyAlignment="1">
      <alignment horizontal="center"/>
    </xf>
    <xf numFmtId="4" fontId="6" fillId="3" borderId="4" xfId="0" applyNumberFormat="1" applyFont="1" applyFill="1" applyBorder="1" applyAlignment="1">
      <alignment horizontal="center"/>
    </xf>
    <xf numFmtId="165" fontId="6" fillId="3" borderId="4" xfId="0" applyNumberFormat="1" applyFont="1" applyFill="1" applyBorder="1" applyAlignment="1">
      <alignment horizontal="center" vertical="center"/>
    </xf>
    <xf numFmtId="4" fontId="19" fillId="3" borderId="4" xfId="0" applyNumberFormat="1" applyFont="1" applyFill="1" applyBorder="1" applyAlignment="1">
      <alignment horizontal="center"/>
    </xf>
    <xf numFmtId="0" fontId="6" fillId="0" borderId="0" xfId="0" applyFont="1" applyFill="1"/>
    <xf numFmtId="0" fontId="6" fillId="3" borderId="0" xfId="0" applyFont="1" applyFill="1"/>
    <xf numFmtId="0" fontId="19" fillId="0" borderId="0" xfId="0" applyFont="1"/>
    <xf numFmtId="0" fontId="17" fillId="0" borderId="0" xfId="0" applyFont="1" applyFill="1" applyBorder="1"/>
    <xf numFmtId="4" fontId="6" fillId="0" borderId="0" xfId="0" applyNumberFormat="1" applyFont="1" applyFill="1" applyBorder="1"/>
    <xf numFmtId="3" fontId="6" fillId="0" borderId="0" xfId="0" applyNumberFormat="1" applyFont="1"/>
    <xf numFmtId="0" fontId="11" fillId="0" borderId="0" xfId="0" applyFont="1" applyFill="1" applyBorder="1"/>
    <xf numFmtId="0" fontId="11" fillId="0" borderId="0" xfId="0" applyFont="1" applyFill="1" applyBorder="1" applyAlignment="1">
      <alignment vertical="center"/>
    </xf>
    <xf numFmtId="8" fontId="11" fillId="3" borderId="4" xfId="0" applyNumberFormat="1" applyFont="1" applyFill="1" applyBorder="1" applyAlignment="1">
      <alignment horizontal="center"/>
    </xf>
    <xf numFmtId="3" fontId="6" fillId="0" borderId="0" xfId="0" applyNumberFormat="1" applyFont="1" applyFill="1" applyBorder="1"/>
    <xf numFmtId="3" fontId="16" fillId="3" borderId="4" xfId="0" applyNumberFormat="1" applyFont="1" applyFill="1" applyBorder="1" applyAlignment="1">
      <alignment horizontal="center"/>
    </xf>
    <xf numFmtId="0" fontId="13" fillId="0" borderId="0" xfId="0" applyFont="1" applyFill="1" applyAlignment="1">
      <alignment horizontal="center"/>
    </xf>
    <xf numFmtId="0" fontId="13" fillId="0" borderId="0" xfId="0" applyFont="1" applyFill="1" applyAlignment="1">
      <alignment horizontal="left"/>
    </xf>
    <xf numFmtId="0" fontId="11" fillId="0" borderId="0" xfId="0" applyFont="1"/>
    <xf numFmtId="0" fontId="13" fillId="0" borderId="0" xfId="0" applyFont="1" applyAlignment="1"/>
    <xf numFmtId="0" fontId="6" fillId="0" borderId="4" xfId="0" applyFont="1" applyBorder="1" applyAlignment="1">
      <alignment wrapText="1"/>
    </xf>
    <xf numFmtId="0" fontId="10" fillId="6" borderId="0" xfId="0" applyFont="1" applyFill="1"/>
    <xf numFmtId="0" fontId="0" fillId="6" borderId="0" xfId="0" applyFill="1"/>
    <xf numFmtId="0" fontId="6" fillId="0" borderId="4" xfId="0" applyFont="1" applyBorder="1" applyAlignment="1">
      <alignment horizontal="left" vertical="center" wrapText="1" indent="5"/>
    </xf>
    <xf numFmtId="0" fontId="11" fillId="3" borderId="9" xfId="0" applyFont="1" applyFill="1" applyBorder="1"/>
    <xf numFmtId="0" fontId="6" fillId="3" borderId="6" xfId="0" applyFont="1" applyFill="1" applyBorder="1"/>
    <xf numFmtId="0" fontId="11" fillId="3" borderId="10" xfId="0" applyFont="1" applyFill="1" applyBorder="1"/>
    <xf numFmtId="0" fontId="6" fillId="3" borderId="7" xfId="0" applyFont="1" applyFill="1" applyBorder="1"/>
    <xf numFmtId="0" fontId="6" fillId="3" borderId="7" xfId="0" applyFont="1" applyFill="1" applyBorder="1" applyAlignment="1">
      <alignment horizontal="center"/>
    </xf>
    <xf numFmtId="0" fontId="6" fillId="3" borderId="8" xfId="0" applyFont="1" applyFill="1" applyBorder="1"/>
    <xf numFmtId="0" fontId="17" fillId="3" borderId="9" xfId="0" applyFont="1" applyFill="1" applyBorder="1" applyAlignment="1"/>
    <xf numFmtId="0" fontId="17" fillId="3" borderId="0" xfId="0" applyFont="1" applyFill="1" applyBorder="1" applyAlignment="1"/>
    <xf numFmtId="0" fontId="6" fillId="3" borderId="9" xfId="0" applyFont="1" applyFill="1" applyBorder="1"/>
    <xf numFmtId="0" fontId="14" fillId="0" borderId="5" xfId="0" applyFont="1" applyBorder="1"/>
    <xf numFmtId="0" fontId="0" fillId="3" borderId="6" xfId="0" applyFill="1" applyBorder="1"/>
    <xf numFmtId="0" fontId="0" fillId="3" borderId="8" xfId="0" applyFill="1" applyBorder="1"/>
    <xf numFmtId="0" fontId="0" fillId="7" borderId="5" xfId="0" applyFill="1" applyBorder="1"/>
    <xf numFmtId="0" fontId="17" fillId="3" borderId="7" xfId="0" applyFont="1" applyFill="1" applyBorder="1" applyAlignment="1"/>
    <xf numFmtId="0" fontId="0" fillId="3" borderId="7" xfId="0" applyFill="1" applyBorder="1" applyAlignment="1">
      <alignment horizontal="center"/>
    </xf>
    <xf numFmtId="0" fontId="0" fillId="3" borderId="7" xfId="0" applyFill="1" applyBorder="1"/>
    <xf numFmtId="0" fontId="6" fillId="3" borderId="5" xfId="0" applyFont="1" applyFill="1" applyBorder="1"/>
    <xf numFmtId="0" fontId="12" fillId="7" borderId="13" xfId="0" applyFont="1" applyFill="1" applyBorder="1" applyAlignment="1">
      <alignment horizontal="left"/>
    </xf>
    <xf numFmtId="0" fontId="6" fillId="7" borderId="14" xfId="0" applyFont="1" applyFill="1" applyBorder="1"/>
    <xf numFmtId="0" fontId="11" fillId="3" borderId="11" xfId="0" applyFont="1" applyFill="1" applyBorder="1"/>
    <xf numFmtId="0" fontId="17" fillId="3" borderId="11" xfId="0" applyFont="1" applyFill="1" applyBorder="1" applyAlignment="1"/>
    <xf numFmtId="0" fontId="6" fillId="3" borderId="12" xfId="0" applyFont="1" applyFill="1" applyBorder="1"/>
    <xf numFmtId="0" fontId="17" fillId="8" borderId="4" xfId="0" applyFont="1" applyFill="1" applyBorder="1"/>
    <xf numFmtId="3" fontId="6" fillId="8" borderId="4" xfId="0" applyNumberFormat="1" applyFont="1" applyFill="1" applyBorder="1" applyAlignment="1">
      <alignment horizontal="center"/>
    </xf>
    <xf numFmtId="0" fontId="6" fillId="8" borderId="4" xfId="0" applyFont="1" applyFill="1" applyBorder="1" applyAlignment="1">
      <alignment horizontal="center"/>
    </xf>
    <xf numFmtId="0" fontId="14" fillId="0" borderId="12" xfId="0" applyFont="1" applyBorder="1"/>
    <xf numFmtId="0" fontId="11" fillId="3" borderId="13" xfId="0" applyFont="1" applyFill="1" applyBorder="1"/>
    <xf numFmtId="0" fontId="6" fillId="3" borderId="15" xfId="0" applyFont="1" applyFill="1" applyBorder="1"/>
    <xf numFmtId="0" fontId="6" fillId="3" borderId="15" xfId="0" applyFont="1" applyFill="1" applyBorder="1" applyAlignment="1">
      <alignment horizontal="center"/>
    </xf>
    <xf numFmtId="0" fontId="6" fillId="3" borderId="14" xfId="0" applyFont="1" applyFill="1" applyBorder="1"/>
    <xf numFmtId="0" fontId="16" fillId="0" borderId="6" xfId="0" applyFont="1" applyBorder="1" applyAlignment="1">
      <alignment vertical="center"/>
    </xf>
    <xf numFmtId="0" fontId="6" fillId="0" borderId="6" xfId="0" applyFont="1" applyBorder="1" applyAlignment="1">
      <alignment vertical="center"/>
    </xf>
    <xf numFmtId="0" fontId="13" fillId="0" borderId="0" xfId="0" applyFont="1" applyFill="1" applyAlignment="1">
      <alignment horizontal="left"/>
    </xf>
    <xf numFmtId="0" fontId="20" fillId="0" borderId="11" xfId="0" applyFont="1" applyFill="1" applyBorder="1" applyAlignment="1">
      <alignment horizontal="center"/>
    </xf>
    <xf numFmtId="0" fontId="20" fillId="0" borderId="12" xfId="0" applyFont="1" applyFill="1" applyBorder="1" applyAlignment="1">
      <alignment horizontal="center"/>
    </xf>
    <xf numFmtId="0" fontId="12" fillId="7" borderId="11" xfId="0" applyFont="1" applyFill="1" applyBorder="1" applyAlignment="1">
      <alignment horizontal="center"/>
    </xf>
    <xf numFmtId="0" fontId="12" fillId="7" borderId="12" xfId="0" applyFont="1" applyFill="1" applyBorder="1" applyAlignment="1">
      <alignment horizontal="center"/>
    </xf>
    <xf numFmtId="0" fontId="12" fillId="7" borderId="5" xfId="0" applyFont="1" applyFill="1" applyBorder="1" applyAlignment="1">
      <alignment horizontal="center"/>
    </xf>
  </cellXfs>
  <cellStyles count="7">
    <cellStyle name="Comma 2" xfId="2"/>
    <cellStyle name="Comma 3" xfId="5"/>
    <cellStyle name="Currency" xfId="6" builtinId="4"/>
    <cellStyle name="Normal" xfId="0" builtinId="0"/>
    <cellStyle name="Normal 2" xfId="3"/>
    <cellStyle name="Normal 3" xfId="1"/>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41550\AppData\Local\Microsoft\Windows\Temporary%20Internet%20Files\Content.Outlook\SNT8KR1B\Top%2025%20drugs%202014%20(combined%20-%20NHP%20%20UHC%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row r="54">
          <cell r="C54">
            <v>5383450.0999999996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tabSelected="1" workbookViewId="0">
      <selection activeCell="A4" sqref="A4"/>
    </sheetView>
  </sheetViews>
  <sheetFormatPr defaultRowHeight="15.75" x14ac:dyDescent="0.25"/>
  <cols>
    <col min="1" max="1" width="119.85546875" style="22" customWidth="1"/>
    <col min="2" max="16384" width="9.140625" style="22"/>
  </cols>
  <sheetData>
    <row r="1" spans="1:1" ht="22.5" x14ac:dyDescent="0.3">
      <c r="A1" s="85" t="s">
        <v>200</v>
      </c>
    </row>
    <row r="3" spans="1:1" x14ac:dyDescent="0.25">
      <c r="A3" s="84" t="s">
        <v>201</v>
      </c>
    </row>
    <row r="4" spans="1:1" x14ac:dyDescent="0.25">
      <c r="A4" s="84" t="s">
        <v>202</v>
      </c>
    </row>
    <row r="5" spans="1:1" x14ac:dyDescent="0.25">
      <c r="A5" s="84" t="s">
        <v>203</v>
      </c>
    </row>
    <row r="6" spans="1:1" x14ac:dyDescent="0.25">
      <c r="A6" s="84" t="s">
        <v>204</v>
      </c>
    </row>
    <row r="7" spans="1:1" x14ac:dyDescent="0.25">
      <c r="A7" s="84" t="s">
        <v>205</v>
      </c>
    </row>
    <row r="8" spans="1:1" x14ac:dyDescent="0.25">
      <c r="A8" s="84" t="s">
        <v>206</v>
      </c>
    </row>
    <row r="9" spans="1:1" x14ac:dyDescent="0.25">
      <c r="A9" s="84" t="s">
        <v>207</v>
      </c>
    </row>
    <row r="10" spans="1:1" x14ac:dyDescent="0.25">
      <c r="A10" s="84" t="s">
        <v>208</v>
      </c>
    </row>
    <row r="11" spans="1:1" x14ac:dyDescent="0.25">
      <c r="A11" s="84" t="s">
        <v>209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13"/>
  <sheetViews>
    <sheetView workbookViewId="0">
      <selection activeCell="C27" sqref="C27"/>
    </sheetView>
  </sheetViews>
  <sheetFormatPr defaultRowHeight="15.75" x14ac:dyDescent="0.25"/>
  <cols>
    <col min="1" max="1" width="20.7109375" style="22" customWidth="1"/>
    <col min="2" max="2" width="42.42578125" style="22" customWidth="1"/>
    <col min="3" max="3" width="53.42578125" style="22" customWidth="1"/>
    <col min="4" max="4" width="51.28515625" style="22" customWidth="1"/>
    <col min="5" max="5" width="45" style="22" customWidth="1"/>
    <col min="6" max="6" width="52" style="22" customWidth="1"/>
    <col min="7" max="7" width="53" style="22" customWidth="1"/>
    <col min="8" max="8" width="49.140625" style="22" customWidth="1"/>
    <col min="9" max="9" width="53" style="22" customWidth="1"/>
    <col min="10" max="10" width="54.42578125" style="22" customWidth="1"/>
    <col min="11" max="16384" width="9.140625" style="22"/>
  </cols>
  <sheetData>
    <row r="1" spans="1:30" x14ac:dyDescent="0.25">
      <c r="A1" s="33" t="s">
        <v>0</v>
      </c>
      <c r="B1" s="34" t="s">
        <v>137</v>
      </c>
      <c r="C1" s="34" t="s">
        <v>138</v>
      </c>
      <c r="D1" s="34" t="s">
        <v>139</v>
      </c>
      <c r="E1" s="34" t="s">
        <v>140</v>
      </c>
      <c r="F1" s="34" t="s">
        <v>141</v>
      </c>
      <c r="G1" s="34" t="s">
        <v>142</v>
      </c>
      <c r="H1" s="36" t="s">
        <v>143</v>
      </c>
      <c r="I1" s="34" t="s">
        <v>144</v>
      </c>
      <c r="J1" s="34" t="s">
        <v>145</v>
      </c>
      <c r="K1" s="71"/>
      <c r="L1" s="71"/>
      <c r="M1" s="71"/>
      <c r="N1" s="71"/>
      <c r="O1" s="71"/>
      <c r="P1" s="71"/>
      <c r="Q1" s="71"/>
      <c r="R1" s="71"/>
      <c r="S1" s="71"/>
      <c r="T1" s="71"/>
      <c r="U1" s="71"/>
      <c r="V1" s="71"/>
      <c r="W1" s="71"/>
      <c r="X1" s="71"/>
      <c r="Y1" s="71"/>
      <c r="Z1" s="71"/>
      <c r="AA1" s="71"/>
      <c r="AB1" s="71"/>
      <c r="AC1" s="71"/>
      <c r="AD1" s="71"/>
    </row>
    <row r="2" spans="1:30" s="72" customFormat="1" x14ac:dyDescent="0.25">
      <c r="A2" s="38" t="s">
        <v>95</v>
      </c>
      <c r="B2" s="46">
        <v>2</v>
      </c>
      <c r="C2" s="47">
        <v>62255784.509999998</v>
      </c>
      <c r="D2" s="46">
        <v>712</v>
      </c>
      <c r="E2" s="54">
        <v>236</v>
      </c>
      <c r="F2" s="47">
        <v>1567040.4</v>
      </c>
      <c r="G2" s="46">
        <v>39</v>
      </c>
      <c r="H2" s="46">
        <v>32</v>
      </c>
      <c r="I2" s="55">
        <v>11154852</v>
      </c>
      <c r="J2" s="46">
        <v>185</v>
      </c>
      <c r="K2" s="71"/>
      <c r="L2" s="71"/>
      <c r="M2" s="71"/>
      <c r="N2" s="71"/>
      <c r="O2" s="71"/>
      <c r="P2" s="71"/>
      <c r="Q2" s="71"/>
      <c r="R2" s="71"/>
      <c r="S2" s="71"/>
      <c r="T2" s="71"/>
      <c r="U2" s="71"/>
      <c r="V2" s="71"/>
      <c r="W2" s="71"/>
      <c r="X2" s="71"/>
      <c r="Y2" s="71"/>
      <c r="Z2" s="71"/>
      <c r="AA2" s="71"/>
      <c r="AB2" s="71"/>
      <c r="AC2" s="71"/>
      <c r="AD2" s="71"/>
    </row>
    <row r="3" spans="1:30" s="72" customFormat="1" x14ac:dyDescent="0.25">
      <c r="A3" s="38" t="s">
        <v>100</v>
      </c>
      <c r="B3" s="46">
        <v>2</v>
      </c>
      <c r="C3" s="47">
        <v>40304301.280000001</v>
      </c>
      <c r="D3" s="46">
        <v>462</v>
      </c>
      <c r="E3" s="46">
        <v>23</v>
      </c>
      <c r="F3" s="55">
        <v>4412692.26</v>
      </c>
      <c r="G3" s="46">
        <v>74</v>
      </c>
      <c r="H3" s="46">
        <v>16</v>
      </c>
      <c r="I3" s="55">
        <v>9299690.7300000004</v>
      </c>
      <c r="J3" s="46">
        <v>155</v>
      </c>
      <c r="K3" s="71"/>
      <c r="L3" s="71"/>
      <c r="M3" s="71"/>
      <c r="N3" s="71"/>
      <c r="O3" s="71"/>
      <c r="P3" s="71"/>
      <c r="Q3" s="71"/>
      <c r="R3" s="71"/>
      <c r="S3" s="71"/>
      <c r="T3" s="71"/>
      <c r="U3" s="71"/>
      <c r="V3" s="71"/>
      <c r="W3" s="71"/>
      <c r="X3" s="71"/>
      <c r="Y3" s="71"/>
      <c r="Z3" s="71"/>
      <c r="AA3" s="71"/>
      <c r="AB3" s="71"/>
      <c r="AC3" s="71"/>
      <c r="AD3" s="71"/>
    </row>
    <row r="4" spans="1:30" s="72" customFormat="1" x14ac:dyDescent="0.25">
      <c r="A4" s="38" t="s">
        <v>102</v>
      </c>
      <c r="B4" s="46">
        <v>3</v>
      </c>
      <c r="C4" s="47">
        <v>11316298.74</v>
      </c>
      <c r="D4" s="60">
        <v>137</v>
      </c>
      <c r="E4" s="46">
        <v>26</v>
      </c>
      <c r="F4" s="55">
        <v>2128970.54</v>
      </c>
      <c r="G4" s="46">
        <v>49</v>
      </c>
      <c r="H4" s="39" t="s">
        <v>30</v>
      </c>
      <c r="I4" s="39" t="s">
        <v>30</v>
      </c>
      <c r="J4" s="39" t="s">
        <v>30</v>
      </c>
      <c r="K4" s="71"/>
      <c r="L4" s="71"/>
      <c r="M4" s="71"/>
      <c r="N4" s="71"/>
      <c r="O4" s="71"/>
      <c r="P4" s="71"/>
      <c r="Q4" s="71"/>
      <c r="R4" s="71"/>
      <c r="S4" s="71"/>
      <c r="T4" s="71"/>
      <c r="U4" s="71"/>
      <c r="V4" s="71"/>
      <c r="W4" s="71"/>
      <c r="X4" s="71"/>
      <c r="Y4" s="71"/>
      <c r="Z4" s="71"/>
      <c r="AA4" s="71"/>
      <c r="AB4" s="71"/>
      <c r="AC4" s="71"/>
      <c r="AD4" s="71"/>
    </row>
    <row r="5" spans="1:30" s="72" customFormat="1" x14ac:dyDescent="0.25">
      <c r="A5" s="38" t="s">
        <v>103</v>
      </c>
      <c r="B5" s="46">
        <v>1</v>
      </c>
      <c r="C5" s="47">
        <v>47837546.609999999</v>
      </c>
      <c r="D5" s="45">
        <v>511</v>
      </c>
      <c r="E5" s="46">
        <v>29</v>
      </c>
      <c r="F5" s="55">
        <v>5871678.1299999999</v>
      </c>
      <c r="G5" s="45">
        <v>92</v>
      </c>
      <c r="H5" s="46">
        <v>41</v>
      </c>
      <c r="I5" s="47">
        <v>4990572.12</v>
      </c>
      <c r="J5" s="45">
        <v>79</v>
      </c>
      <c r="K5" s="71"/>
      <c r="L5" s="71"/>
      <c r="M5" s="71"/>
      <c r="N5" s="71"/>
      <c r="O5" s="71"/>
      <c r="P5" s="71"/>
      <c r="Q5" s="71"/>
      <c r="R5" s="71"/>
      <c r="S5" s="71"/>
      <c r="T5" s="71"/>
      <c r="U5" s="71"/>
      <c r="V5" s="71"/>
      <c r="W5" s="71"/>
      <c r="X5" s="71"/>
      <c r="Y5" s="71"/>
      <c r="Z5" s="71"/>
      <c r="AA5" s="71"/>
      <c r="AB5" s="71"/>
      <c r="AC5" s="71"/>
      <c r="AD5" s="71"/>
    </row>
    <row r="6" spans="1:30" s="72" customFormat="1" x14ac:dyDescent="0.25">
      <c r="A6" s="38" t="s">
        <v>110</v>
      </c>
      <c r="B6" s="46">
        <v>11</v>
      </c>
      <c r="C6" s="47">
        <v>7667015</v>
      </c>
      <c r="D6" s="46">
        <v>87</v>
      </c>
      <c r="E6" s="46">
        <v>185</v>
      </c>
      <c r="F6" s="59">
        <v>399179</v>
      </c>
      <c r="G6" s="46">
        <v>8</v>
      </c>
      <c r="H6" s="45" t="s">
        <v>30</v>
      </c>
      <c r="I6" s="45" t="s">
        <v>30</v>
      </c>
      <c r="J6" s="45" t="s">
        <v>30</v>
      </c>
      <c r="K6" s="71"/>
      <c r="L6" s="71"/>
      <c r="M6" s="71"/>
      <c r="N6" s="71"/>
      <c r="O6" s="71"/>
      <c r="P6" s="71"/>
      <c r="Q6" s="71"/>
      <c r="R6" s="71"/>
      <c r="S6" s="71"/>
      <c r="T6" s="71"/>
      <c r="U6" s="71"/>
      <c r="V6" s="71"/>
      <c r="W6" s="71"/>
      <c r="X6" s="71"/>
      <c r="Y6" s="71"/>
      <c r="Z6" s="71"/>
      <c r="AA6" s="71"/>
      <c r="AB6" s="71"/>
      <c r="AC6" s="71"/>
      <c r="AD6" s="71"/>
    </row>
    <row r="7" spans="1:30" s="72" customFormat="1" x14ac:dyDescent="0.25">
      <c r="A7" s="38" t="s">
        <v>116</v>
      </c>
      <c r="B7" s="46">
        <v>1</v>
      </c>
      <c r="C7" s="47">
        <v>55575074.479999997</v>
      </c>
      <c r="D7" s="46">
        <v>695</v>
      </c>
      <c r="E7" s="46">
        <v>24</v>
      </c>
      <c r="F7" s="47">
        <v>6983021.8600000003</v>
      </c>
      <c r="G7" s="46">
        <v>159</v>
      </c>
      <c r="H7" s="46">
        <v>22</v>
      </c>
      <c r="I7" s="55">
        <v>7304069.0499999998</v>
      </c>
      <c r="J7" s="46">
        <v>138</v>
      </c>
      <c r="K7" s="71"/>
      <c r="L7" s="71"/>
      <c r="M7" s="71"/>
      <c r="N7" s="71"/>
      <c r="O7" s="71"/>
      <c r="P7" s="71"/>
      <c r="Q7" s="71"/>
      <c r="R7" s="71"/>
      <c r="S7" s="71"/>
      <c r="T7" s="71"/>
      <c r="U7" s="71"/>
      <c r="V7" s="71"/>
      <c r="W7" s="71"/>
      <c r="X7" s="71"/>
      <c r="Y7" s="71"/>
      <c r="Z7" s="71"/>
      <c r="AA7" s="71"/>
      <c r="AB7" s="71"/>
      <c r="AC7" s="71"/>
      <c r="AD7" s="71"/>
    </row>
    <row r="8" spans="1:30" s="72" customFormat="1" x14ac:dyDescent="0.25">
      <c r="A8" s="38" t="s">
        <v>124</v>
      </c>
      <c r="B8" s="46">
        <v>2</v>
      </c>
      <c r="C8" s="47">
        <v>98136797.120000005</v>
      </c>
      <c r="D8" s="40">
        <v>1059</v>
      </c>
      <c r="E8" s="46">
        <v>112</v>
      </c>
      <c r="F8" s="47">
        <v>2962739.2000000002</v>
      </c>
      <c r="G8" s="46">
        <v>66</v>
      </c>
      <c r="H8" s="46">
        <v>24</v>
      </c>
      <c r="I8" s="47">
        <v>15555728.289999999</v>
      </c>
      <c r="J8" s="46">
        <v>248</v>
      </c>
      <c r="K8" s="71"/>
      <c r="L8" s="71"/>
      <c r="M8" s="71"/>
      <c r="N8" s="71"/>
      <c r="O8" s="71"/>
      <c r="P8" s="71"/>
      <c r="Q8" s="71"/>
      <c r="R8" s="71"/>
      <c r="S8" s="71"/>
      <c r="T8" s="71"/>
      <c r="U8" s="71"/>
      <c r="V8" s="71"/>
      <c r="W8" s="71"/>
      <c r="X8" s="71"/>
      <c r="Y8" s="71"/>
      <c r="Z8" s="71"/>
      <c r="AA8" s="71"/>
      <c r="AB8" s="71"/>
      <c r="AC8" s="71"/>
      <c r="AD8" s="71"/>
    </row>
    <row r="9" spans="1:30" s="72" customFormat="1" x14ac:dyDescent="0.25">
      <c r="A9" s="38" t="s">
        <v>129</v>
      </c>
      <c r="B9" s="46">
        <v>410</v>
      </c>
      <c r="C9" s="47">
        <v>1145687.55</v>
      </c>
      <c r="D9" s="46">
        <v>13</v>
      </c>
      <c r="E9" s="46" t="s">
        <v>30</v>
      </c>
      <c r="F9" s="46" t="s">
        <v>30</v>
      </c>
      <c r="G9" s="46" t="s">
        <v>30</v>
      </c>
      <c r="H9" s="40">
        <v>1853</v>
      </c>
      <c r="I9" s="47">
        <v>136186.20000000001</v>
      </c>
      <c r="J9" s="46">
        <v>2</v>
      </c>
      <c r="K9" s="71"/>
      <c r="L9" s="71"/>
      <c r="M9" s="71"/>
      <c r="N9" s="71"/>
      <c r="O9" s="71"/>
      <c r="P9" s="71"/>
      <c r="Q9" s="71"/>
      <c r="R9" s="71"/>
      <c r="S9" s="71"/>
      <c r="T9" s="71"/>
      <c r="U9" s="71"/>
      <c r="V9" s="71"/>
      <c r="W9" s="71"/>
      <c r="X9" s="71"/>
      <c r="Y9" s="71"/>
      <c r="Z9" s="71"/>
      <c r="AA9" s="71"/>
      <c r="AB9" s="71"/>
      <c r="AC9" s="71"/>
      <c r="AD9" s="71"/>
    </row>
    <row r="10" spans="1:30" s="72" customFormat="1" x14ac:dyDescent="0.25">
      <c r="A10" s="38" t="s">
        <v>130</v>
      </c>
      <c r="B10" s="46">
        <v>1</v>
      </c>
      <c r="C10" s="47">
        <v>5583957</v>
      </c>
      <c r="D10" s="46">
        <v>66</v>
      </c>
      <c r="E10" s="46" t="s">
        <v>30</v>
      </c>
      <c r="F10" s="59">
        <v>1073705</v>
      </c>
      <c r="G10" s="46">
        <v>20</v>
      </c>
      <c r="H10" s="46">
        <v>25</v>
      </c>
      <c r="I10" s="59">
        <v>1121245</v>
      </c>
      <c r="J10" s="46">
        <v>18</v>
      </c>
      <c r="K10" s="71"/>
      <c r="L10" s="71"/>
      <c r="M10" s="71"/>
      <c r="N10" s="71"/>
      <c r="O10" s="71"/>
      <c r="P10" s="71"/>
      <c r="Q10" s="71"/>
      <c r="R10" s="71"/>
      <c r="S10" s="71"/>
      <c r="T10" s="71"/>
      <c r="U10" s="71"/>
      <c r="V10" s="71"/>
      <c r="W10" s="71"/>
      <c r="X10" s="71"/>
      <c r="Y10" s="71"/>
      <c r="Z10" s="71"/>
      <c r="AA10" s="71"/>
      <c r="AB10" s="71"/>
      <c r="AC10" s="71"/>
      <c r="AD10" s="71"/>
    </row>
    <row r="12" spans="1:30" x14ac:dyDescent="0.25">
      <c r="B12" s="107" t="s">
        <v>211</v>
      </c>
      <c r="C12" s="108"/>
    </row>
    <row r="13" spans="1:30" x14ac:dyDescent="0.25">
      <c r="B13" s="109" t="s">
        <v>220</v>
      </c>
      <c r="C13" s="106"/>
    </row>
  </sheetData>
  <autoFilter ref="A1:J1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8"/>
  <sheetViews>
    <sheetView showGridLines="0" topLeftCell="A4" workbookViewId="0">
      <selection activeCell="K6" sqref="K6"/>
    </sheetView>
  </sheetViews>
  <sheetFormatPr defaultRowHeight="15" x14ac:dyDescent="0.25"/>
  <cols>
    <col min="1" max="1" width="2.5703125" style="88" customWidth="1"/>
    <col min="2" max="2" width="118.28515625" customWidth="1"/>
    <col min="3" max="3" width="2.140625" style="88" customWidth="1"/>
  </cols>
  <sheetData>
    <row r="1" spans="2:8" ht="23.25" x14ac:dyDescent="0.35">
      <c r="B1" s="82" t="s">
        <v>222</v>
      </c>
      <c r="C1" s="87"/>
      <c r="D1" s="9"/>
      <c r="E1" s="9"/>
      <c r="F1" s="9"/>
      <c r="G1" s="4"/>
      <c r="H1" s="4"/>
    </row>
    <row r="2" spans="2:8" ht="252" x14ac:dyDescent="0.25">
      <c r="B2" s="86" t="s">
        <v>223</v>
      </c>
    </row>
    <row r="3" spans="2:8" ht="204" customHeight="1" x14ac:dyDescent="0.25">
      <c r="B3" s="89" t="s">
        <v>224</v>
      </c>
    </row>
    <row r="4" spans="2:8" ht="245.25" customHeight="1" x14ac:dyDescent="0.25">
      <c r="B4" s="10" t="s">
        <v>226</v>
      </c>
    </row>
    <row r="5" spans="2:8" ht="166.5" customHeight="1" x14ac:dyDescent="0.25">
      <c r="B5" s="89" t="s">
        <v>227</v>
      </c>
    </row>
    <row r="6" spans="2:8" ht="315" x14ac:dyDescent="0.25">
      <c r="B6" s="89" t="s">
        <v>228</v>
      </c>
    </row>
    <row r="7" spans="2:8" ht="15.75" x14ac:dyDescent="0.25">
      <c r="B7" s="11"/>
    </row>
    <row r="8" spans="2:8" ht="47.25" x14ac:dyDescent="0.25">
      <c r="B8" s="10" t="s">
        <v>225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BH65"/>
  <sheetViews>
    <sheetView workbookViewId="0">
      <selection activeCell="O27" sqref="O27"/>
    </sheetView>
  </sheetViews>
  <sheetFormatPr defaultRowHeight="15" x14ac:dyDescent="0.25"/>
  <cols>
    <col min="1" max="1" width="2.85546875" style="20" customWidth="1"/>
    <col min="2" max="2" width="22.42578125" style="20" customWidth="1"/>
    <col min="3" max="3" width="9.140625" style="20"/>
    <col min="4" max="4" width="6.28515625" style="20" customWidth="1"/>
    <col min="5" max="7" width="9.140625" style="20"/>
    <col min="8" max="8" width="18.5703125" style="20" customWidth="1"/>
    <col min="9" max="16384" width="9.140625" style="20"/>
  </cols>
  <sheetData>
    <row r="1" spans="2:60" ht="22.5" x14ac:dyDescent="0.3">
      <c r="B1" s="122" t="s">
        <v>85</v>
      </c>
      <c r="C1" s="122"/>
      <c r="D1" s="122"/>
      <c r="E1" s="122"/>
    </row>
    <row r="2" spans="2:60" ht="22.5" x14ac:dyDescent="0.3">
      <c r="B2" s="83"/>
      <c r="C2" s="83"/>
      <c r="D2" s="83"/>
      <c r="E2" s="83"/>
    </row>
    <row r="3" spans="2:60" x14ac:dyDescent="0.25">
      <c r="B3" s="123" t="s">
        <v>210</v>
      </c>
      <c r="C3" s="124"/>
      <c r="D3" s="124"/>
      <c r="E3" s="124"/>
      <c r="F3" s="124"/>
      <c r="G3" s="124"/>
      <c r="H3" s="124"/>
      <c r="I3" s="115"/>
      <c r="J3" s="115"/>
      <c r="K3" s="115"/>
      <c r="L3" s="115"/>
      <c r="M3" s="99"/>
    </row>
    <row r="4" spans="2:60" ht="15.75" x14ac:dyDescent="0.25">
      <c r="B4" s="116" t="s">
        <v>146</v>
      </c>
      <c r="C4" s="117"/>
      <c r="D4" s="118"/>
      <c r="E4" s="118"/>
      <c r="F4" s="117"/>
      <c r="G4" s="117"/>
      <c r="H4" s="117"/>
      <c r="I4" s="117"/>
      <c r="J4" s="117"/>
      <c r="K4" s="117"/>
      <c r="L4" s="117"/>
      <c r="M4" s="119"/>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row>
    <row r="5" spans="2:60" ht="15.75" x14ac:dyDescent="0.25">
      <c r="B5" s="90" t="s">
        <v>147</v>
      </c>
      <c r="C5" s="23"/>
      <c r="D5" s="24"/>
      <c r="E5" s="24"/>
      <c r="F5" s="23"/>
      <c r="G5" s="23"/>
      <c r="H5" s="23"/>
      <c r="I5" s="23"/>
      <c r="J5" s="23"/>
      <c r="K5" s="23"/>
      <c r="L5" s="23"/>
      <c r="M5" s="91"/>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row>
    <row r="6" spans="2:60" ht="15.75" x14ac:dyDescent="0.25">
      <c r="B6" s="90" t="s">
        <v>236</v>
      </c>
      <c r="C6" s="23"/>
      <c r="D6" s="24"/>
      <c r="E6" s="24"/>
      <c r="F6" s="98"/>
      <c r="G6" s="23"/>
      <c r="H6" s="23"/>
      <c r="I6" s="23"/>
      <c r="J6" s="23"/>
      <c r="K6" s="23"/>
      <c r="L6" s="23"/>
      <c r="M6" s="91"/>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row>
    <row r="7" spans="2:60" ht="15.75" x14ac:dyDescent="0.25">
      <c r="B7" s="90" t="s">
        <v>237</v>
      </c>
      <c r="C7" s="23"/>
      <c r="D7" s="24"/>
      <c r="E7" s="24"/>
      <c r="F7" s="98"/>
      <c r="G7" s="23"/>
      <c r="H7" s="23"/>
      <c r="I7" s="23"/>
      <c r="J7" s="23"/>
      <c r="K7" s="23"/>
      <c r="L7" s="23"/>
      <c r="M7" s="91"/>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row>
    <row r="8" spans="2:60" ht="15.75" x14ac:dyDescent="0.25">
      <c r="B8" s="90" t="s">
        <v>238</v>
      </c>
      <c r="C8" s="23"/>
      <c r="D8" s="24"/>
      <c r="E8" s="24"/>
      <c r="F8" s="98"/>
      <c r="G8" s="23"/>
      <c r="H8" s="23"/>
      <c r="I8" s="23"/>
      <c r="J8" s="23"/>
      <c r="K8" s="23"/>
      <c r="L8" s="23"/>
      <c r="M8" s="91"/>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row>
    <row r="9" spans="2:60" ht="15.75" x14ac:dyDescent="0.25">
      <c r="B9" s="90" t="s">
        <v>148</v>
      </c>
      <c r="C9" s="23"/>
      <c r="D9" s="24"/>
      <c r="E9" s="24"/>
      <c r="F9" s="23"/>
      <c r="G9" s="23"/>
      <c r="H9" s="23"/>
      <c r="I9" s="23"/>
      <c r="J9" s="23"/>
      <c r="K9" s="23"/>
      <c r="L9" s="23"/>
      <c r="M9" s="91"/>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row>
    <row r="10" spans="2:60" ht="15.75" x14ac:dyDescent="0.25">
      <c r="B10" s="92" t="s">
        <v>229</v>
      </c>
      <c r="C10" s="93"/>
      <c r="D10" s="94"/>
      <c r="E10" s="94"/>
      <c r="F10" s="93"/>
      <c r="G10" s="93"/>
      <c r="H10" s="93"/>
      <c r="I10" s="93"/>
      <c r="J10" s="93"/>
      <c r="K10" s="93"/>
      <c r="L10" s="93"/>
      <c r="M10" s="95"/>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row>
    <row r="11" spans="2:60" ht="15.75" x14ac:dyDescent="0.25">
      <c r="B11" s="25"/>
      <c r="C11" s="22"/>
      <c r="D11" s="26"/>
      <c r="E11" s="26"/>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row>
    <row r="12" spans="2:60" ht="15.75" x14ac:dyDescent="0.25">
      <c r="B12" s="22"/>
      <c r="C12" s="22"/>
      <c r="D12" s="26"/>
      <c r="E12" s="26"/>
      <c r="F12" s="22"/>
      <c r="G12" s="22"/>
      <c r="H12" s="27"/>
      <c r="I12" s="27"/>
      <c r="J12" s="27"/>
      <c r="K12" s="27"/>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row>
    <row r="13" spans="2:60" ht="15.75" x14ac:dyDescent="0.25">
      <c r="B13" s="28" t="s">
        <v>0</v>
      </c>
      <c r="C13" s="6"/>
      <c r="D13" s="26"/>
      <c r="E13" s="26"/>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row>
    <row r="14" spans="2:60" ht="15.75" x14ac:dyDescent="0.25">
      <c r="B14" s="29" t="s">
        <v>32</v>
      </c>
      <c r="C14" s="30" t="s">
        <v>230</v>
      </c>
      <c r="D14" s="31"/>
      <c r="E14" s="26"/>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row>
    <row r="15" spans="2:60" ht="15.75" x14ac:dyDescent="0.25">
      <c r="B15" s="29" t="s">
        <v>33</v>
      </c>
      <c r="C15" s="32" t="s">
        <v>231</v>
      </c>
      <c r="D15" s="31"/>
      <c r="E15" s="26"/>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row>
    <row r="16" spans="2:60" ht="15.75" x14ac:dyDescent="0.25">
      <c r="B16" s="29" t="s">
        <v>34</v>
      </c>
      <c r="C16" s="32" t="s">
        <v>232</v>
      </c>
      <c r="D16" s="31"/>
      <c r="E16" s="26"/>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row>
    <row r="17" spans="2:60" ht="15.75" x14ac:dyDescent="0.25">
      <c r="B17" s="29" t="s">
        <v>35</v>
      </c>
      <c r="C17" s="32" t="s">
        <v>233</v>
      </c>
      <c r="D17" s="31"/>
      <c r="E17" s="26"/>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row>
    <row r="18" spans="2:60" ht="15.75" x14ac:dyDescent="0.25">
      <c r="B18" s="29" t="s">
        <v>36</v>
      </c>
      <c r="C18" s="32" t="s">
        <v>234</v>
      </c>
      <c r="D18" s="31"/>
      <c r="E18" s="26"/>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row>
    <row r="19" spans="2:60" ht="15.75" x14ac:dyDescent="0.25">
      <c r="B19" s="29" t="s">
        <v>37</v>
      </c>
      <c r="C19" s="32" t="s">
        <v>235</v>
      </c>
      <c r="D19" s="31"/>
      <c r="E19" s="26"/>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row>
    <row r="20" spans="2:60" ht="15.75" x14ac:dyDescent="0.25">
      <c r="B20" s="29" t="s">
        <v>38</v>
      </c>
      <c r="C20" s="120" t="s">
        <v>239</v>
      </c>
      <c r="D20" s="31"/>
      <c r="E20" s="26"/>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row>
    <row r="21" spans="2:60" ht="15.75" x14ac:dyDescent="0.25">
      <c r="B21" s="29" t="s">
        <v>39</v>
      </c>
      <c r="C21" s="120" t="s">
        <v>240</v>
      </c>
      <c r="D21" s="31"/>
      <c r="E21" s="26"/>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row>
    <row r="22" spans="2:60" ht="15.75" x14ac:dyDescent="0.25">
      <c r="B22" s="29" t="s">
        <v>40</v>
      </c>
      <c r="C22" s="120" t="s">
        <v>241</v>
      </c>
      <c r="D22" s="31"/>
      <c r="E22" s="26"/>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row>
    <row r="23" spans="2:60" ht="15.75" x14ac:dyDescent="0.25">
      <c r="B23" s="29" t="s">
        <v>41</v>
      </c>
      <c r="C23" s="121" t="s">
        <v>242</v>
      </c>
      <c r="D23" s="31"/>
      <c r="E23" s="26"/>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row>
    <row r="24" spans="2:60" ht="15.75" x14ac:dyDescent="0.25">
      <c r="B24" s="29" t="s">
        <v>42</v>
      </c>
      <c r="C24" s="120" t="s">
        <v>243</v>
      </c>
      <c r="D24" s="31"/>
      <c r="E24" s="26"/>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row>
    <row r="25" spans="2:60" ht="15.75" x14ac:dyDescent="0.25">
      <c r="B25" s="29" t="s">
        <v>43</v>
      </c>
      <c r="C25" s="120" t="s">
        <v>244</v>
      </c>
      <c r="D25" s="31"/>
      <c r="E25" s="26"/>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row>
    <row r="26" spans="2:60" ht="15.75" x14ac:dyDescent="0.25">
      <c r="B26" s="29" t="s">
        <v>44</v>
      </c>
      <c r="C26" s="120" t="s">
        <v>245</v>
      </c>
      <c r="D26" s="31"/>
      <c r="E26" s="26"/>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row>
    <row r="27" spans="2:60" ht="15.75" x14ac:dyDescent="0.25">
      <c r="B27" s="29" t="s">
        <v>45</v>
      </c>
      <c r="C27" s="120" t="s">
        <v>246</v>
      </c>
      <c r="D27" s="31"/>
      <c r="E27" s="26"/>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row>
    <row r="28" spans="2:60" ht="15.75" x14ac:dyDescent="0.25">
      <c r="B28" s="29" t="s">
        <v>46</v>
      </c>
      <c r="C28" s="120" t="s">
        <v>247</v>
      </c>
      <c r="D28" s="31"/>
      <c r="E28" s="26"/>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row>
    <row r="29" spans="2:60" ht="15.75" x14ac:dyDescent="0.25">
      <c r="B29" s="29" t="s">
        <v>47</v>
      </c>
      <c r="C29" s="120" t="s">
        <v>248</v>
      </c>
      <c r="D29" s="31"/>
      <c r="E29" s="26"/>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row>
    <row r="30" spans="2:60" ht="15.75" x14ac:dyDescent="0.25">
      <c r="B30" s="29" t="s">
        <v>48</v>
      </c>
      <c r="C30" s="120" t="s">
        <v>249</v>
      </c>
      <c r="D30" s="31"/>
      <c r="E30" s="26"/>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row>
    <row r="31" spans="2:60" ht="15.75" x14ac:dyDescent="0.25">
      <c r="B31" s="29" t="s">
        <v>49</v>
      </c>
      <c r="C31" s="121" t="s">
        <v>250</v>
      </c>
      <c r="D31" s="31"/>
      <c r="E31" s="26"/>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row>
    <row r="32" spans="2:60" ht="15.75" x14ac:dyDescent="0.25">
      <c r="B32" s="29" t="s">
        <v>50</v>
      </c>
      <c r="C32" s="120" t="s">
        <v>251</v>
      </c>
      <c r="D32" s="31"/>
      <c r="E32" s="26"/>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row>
    <row r="33" spans="2:60" ht="15.75" x14ac:dyDescent="0.25">
      <c r="B33" s="29" t="s">
        <v>51</v>
      </c>
      <c r="C33" s="120" t="s">
        <v>252</v>
      </c>
      <c r="D33" s="31"/>
      <c r="E33" s="26"/>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row>
    <row r="34" spans="2:60" ht="15.75" x14ac:dyDescent="0.25">
      <c r="B34" s="29" t="s">
        <v>52</v>
      </c>
      <c r="C34" s="120" t="s">
        <v>253</v>
      </c>
      <c r="D34" s="31"/>
      <c r="E34" s="26"/>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row>
    <row r="35" spans="2:60" ht="15.75" x14ac:dyDescent="0.25">
      <c r="B35" s="29" t="s">
        <v>53</v>
      </c>
      <c r="C35" s="120" t="s">
        <v>254</v>
      </c>
      <c r="D35" s="31"/>
      <c r="E35" s="26"/>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row>
    <row r="36" spans="2:60" ht="15.75" x14ac:dyDescent="0.25">
      <c r="B36" s="29" t="s">
        <v>54</v>
      </c>
      <c r="C36" s="120" t="s">
        <v>255</v>
      </c>
      <c r="D36" s="31"/>
      <c r="E36" s="26"/>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row>
    <row r="37" spans="2:60" ht="15.75" x14ac:dyDescent="0.25">
      <c r="B37" s="29" t="s">
        <v>55</v>
      </c>
      <c r="C37" s="120" t="s">
        <v>256</v>
      </c>
      <c r="D37" s="31"/>
      <c r="E37" s="26"/>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row>
    <row r="38" spans="2:60" ht="15.75" x14ac:dyDescent="0.25">
      <c r="B38" s="29" t="s">
        <v>56</v>
      </c>
      <c r="C38" s="120" t="s">
        <v>257</v>
      </c>
      <c r="D38" s="31"/>
      <c r="E38" s="26"/>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row>
    <row r="39" spans="2:60" ht="15.75" x14ac:dyDescent="0.25">
      <c r="B39" s="29" t="s">
        <v>57</v>
      </c>
      <c r="C39" s="120" t="s">
        <v>258</v>
      </c>
      <c r="D39" s="31"/>
      <c r="E39" s="26"/>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row>
    <row r="40" spans="2:60" ht="15.75" x14ac:dyDescent="0.25">
      <c r="B40" s="29" t="s">
        <v>58</v>
      </c>
      <c r="C40" s="121" t="s">
        <v>259</v>
      </c>
      <c r="D40" s="31"/>
      <c r="E40" s="26"/>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row>
    <row r="41" spans="2:60" ht="15.75" x14ac:dyDescent="0.25">
      <c r="B41" s="29" t="s">
        <v>59</v>
      </c>
      <c r="C41" s="120" t="s">
        <v>260</v>
      </c>
      <c r="D41" s="31"/>
      <c r="E41" s="26"/>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row>
    <row r="42" spans="2:60" ht="15.75" x14ac:dyDescent="0.25">
      <c r="B42" s="29" t="s">
        <v>60</v>
      </c>
      <c r="C42" s="120" t="s">
        <v>261</v>
      </c>
      <c r="D42" s="31"/>
      <c r="E42" s="26"/>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row>
    <row r="43" spans="2:60" ht="15.75" x14ac:dyDescent="0.25">
      <c r="B43" s="29" t="s">
        <v>61</v>
      </c>
      <c r="C43" s="120" t="s">
        <v>262</v>
      </c>
      <c r="D43" s="31"/>
      <c r="E43" s="26"/>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row>
    <row r="44" spans="2:60" ht="15.75" x14ac:dyDescent="0.25">
      <c r="B44" s="29" t="s">
        <v>62</v>
      </c>
      <c r="C44" s="120" t="s">
        <v>263</v>
      </c>
      <c r="D44" s="31"/>
      <c r="E44" s="26"/>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row>
    <row r="45" spans="2:60" ht="15.75" x14ac:dyDescent="0.25">
      <c r="B45" s="29" t="s">
        <v>63</v>
      </c>
      <c r="C45" s="120" t="s">
        <v>264</v>
      </c>
      <c r="D45" s="31"/>
      <c r="E45" s="26"/>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row>
    <row r="46" spans="2:60" ht="15.75" x14ac:dyDescent="0.25">
      <c r="B46" s="29" t="s">
        <v>64</v>
      </c>
      <c r="C46" s="120" t="s">
        <v>265</v>
      </c>
      <c r="D46" s="31"/>
      <c r="E46" s="26"/>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row>
    <row r="47" spans="2:60" ht="15.75" x14ac:dyDescent="0.25">
      <c r="B47" s="29" t="s">
        <v>65</v>
      </c>
      <c r="C47" s="120" t="s">
        <v>266</v>
      </c>
      <c r="D47" s="31"/>
      <c r="E47" s="26"/>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row>
    <row r="48" spans="2:60" ht="15.75" x14ac:dyDescent="0.25">
      <c r="B48" s="29" t="s">
        <v>66</v>
      </c>
      <c r="C48" s="120" t="s">
        <v>267</v>
      </c>
      <c r="D48" s="31"/>
      <c r="E48" s="26"/>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row>
    <row r="49" spans="2:60" ht="15.75" x14ac:dyDescent="0.25">
      <c r="B49" s="29" t="s">
        <v>67</v>
      </c>
      <c r="C49" s="120" t="s">
        <v>268</v>
      </c>
      <c r="D49" s="31"/>
      <c r="E49" s="26"/>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row>
    <row r="50" spans="2:60" ht="15.75" x14ac:dyDescent="0.25">
      <c r="B50" s="29" t="s">
        <v>68</v>
      </c>
      <c r="C50" s="120" t="s">
        <v>269</v>
      </c>
      <c r="D50" s="31"/>
      <c r="E50" s="26"/>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row>
    <row r="51" spans="2:60" ht="15.75" x14ac:dyDescent="0.25">
      <c r="B51" s="29" t="s">
        <v>69</v>
      </c>
      <c r="C51" s="120" t="s">
        <v>270</v>
      </c>
      <c r="D51" s="31"/>
      <c r="E51" s="26"/>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row>
    <row r="52" spans="2:60" ht="15.75" x14ac:dyDescent="0.25">
      <c r="B52" s="29" t="s">
        <v>70</v>
      </c>
      <c r="C52" s="120" t="s">
        <v>271</v>
      </c>
      <c r="D52" s="31"/>
      <c r="E52" s="26"/>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row>
    <row r="53" spans="2:60" ht="15.75" x14ac:dyDescent="0.25">
      <c r="B53" s="29" t="s">
        <v>71</v>
      </c>
      <c r="C53" s="121" t="s">
        <v>272</v>
      </c>
      <c r="D53" s="31"/>
      <c r="E53" s="26"/>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row>
    <row r="54" spans="2:60" ht="15.75" x14ac:dyDescent="0.25">
      <c r="B54" s="29" t="s">
        <v>72</v>
      </c>
      <c r="C54" s="120" t="s">
        <v>273</v>
      </c>
      <c r="D54" s="31"/>
      <c r="E54" s="26"/>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row>
    <row r="55" spans="2:60" ht="15.75" x14ac:dyDescent="0.25">
      <c r="B55" s="29" t="s">
        <v>73</v>
      </c>
      <c r="C55" s="120" t="s">
        <v>274</v>
      </c>
      <c r="D55" s="31"/>
      <c r="E55" s="26"/>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row>
    <row r="56" spans="2:60" ht="15.75" x14ac:dyDescent="0.25">
      <c r="B56" s="29" t="s">
        <v>74</v>
      </c>
      <c r="C56" s="120" t="s">
        <v>275</v>
      </c>
      <c r="D56" s="31"/>
      <c r="E56" s="26"/>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row>
    <row r="57" spans="2:60" ht="15.75" x14ac:dyDescent="0.25">
      <c r="B57" s="29" t="s">
        <v>75</v>
      </c>
      <c r="C57" s="120" t="s">
        <v>276</v>
      </c>
      <c r="D57" s="31"/>
      <c r="E57" s="26"/>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row>
    <row r="58" spans="2:60" ht="15.75" x14ac:dyDescent="0.25">
      <c r="B58" s="29" t="s">
        <v>76</v>
      </c>
      <c r="C58" s="120" t="s">
        <v>277</v>
      </c>
      <c r="D58" s="31"/>
      <c r="E58" s="26"/>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row>
    <row r="59" spans="2:60" ht="15.75" x14ac:dyDescent="0.25">
      <c r="B59" s="29" t="s">
        <v>77</v>
      </c>
      <c r="C59" s="120" t="s">
        <v>278</v>
      </c>
      <c r="D59" s="31"/>
      <c r="E59" s="26"/>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row>
    <row r="60" spans="2:60" ht="15.75" x14ac:dyDescent="0.25">
      <c r="B60" s="29" t="s">
        <v>78</v>
      </c>
      <c r="C60" s="120" t="s">
        <v>279</v>
      </c>
      <c r="D60" s="31"/>
      <c r="E60" s="26"/>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row>
    <row r="61" spans="2:60" ht="15.75" x14ac:dyDescent="0.25">
      <c r="B61" s="29" t="s">
        <v>79</v>
      </c>
      <c r="C61" s="120" t="s">
        <v>280</v>
      </c>
      <c r="D61" s="31"/>
      <c r="E61" s="26"/>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row>
    <row r="62" spans="2:60" ht="15.75" x14ac:dyDescent="0.25">
      <c r="B62" s="29" t="s">
        <v>80</v>
      </c>
      <c r="C62" s="120" t="s">
        <v>281</v>
      </c>
      <c r="D62" s="31"/>
      <c r="E62" s="26"/>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row>
    <row r="63" spans="2:60" ht="15.75" x14ac:dyDescent="0.25">
      <c r="B63" s="29" t="s">
        <v>81</v>
      </c>
      <c r="C63" s="120" t="s">
        <v>282</v>
      </c>
      <c r="D63" s="31"/>
      <c r="E63" s="26"/>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row>
    <row r="64" spans="2:60" ht="15.75" x14ac:dyDescent="0.25">
      <c r="B64" s="29" t="s">
        <v>82</v>
      </c>
      <c r="C64" s="120" t="s">
        <v>283</v>
      </c>
      <c r="D64" s="31"/>
      <c r="E64" s="26"/>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row>
    <row r="65" spans="3:3" x14ac:dyDescent="0.25">
      <c r="C65" s="21"/>
    </row>
  </sheetData>
  <mergeCells count="2">
    <mergeCell ref="B1:E1"/>
    <mergeCell ref="B3:H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J135"/>
  <sheetViews>
    <sheetView workbookViewId="0">
      <pane xSplit="1" ySplit="1" topLeftCell="B2" activePane="bottomRight" state="frozen"/>
      <selection activeCell="B60" sqref="B60"/>
      <selection pane="topRight" activeCell="B60" sqref="B60"/>
      <selection pane="bottomLeft" activeCell="B60" sqref="B60"/>
      <selection pane="bottomRight" activeCell="B67" sqref="B67"/>
    </sheetView>
  </sheetViews>
  <sheetFormatPr defaultRowHeight="15" x14ac:dyDescent="0.25"/>
  <cols>
    <col min="1" max="1" width="22.28515625" customWidth="1"/>
    <col min="2" max="2" width="49.5703125" customWidth="1"/>
    <col min="3" max="4" width="38.42578125" style="2" customWidth="1"/>
    <col min="5" max="5" width="27.42578125" customWidth="1"/>
    <col min="6" max="6" width="34.42578125" customWidth="1"/>
    <col min="7" max="7" width="38.85546875" customWidth="1"/>
    <col min="8" max="8" width="32.28515625" customWidth="1"/>
    <col min="9" max="9" width="37.7109375" customWidth="1"/>
    <col min="10" max="10" width="37.28515625" customWidth="1"/>
    <col min="11" max="11" width="45.42578125" customWidth="1"/>
    <col min="12" max="12" width="51.7109375" customWidth="1"/>
    <col min="13" max="13" width="52.5703125" customWidth="1"/>
    <col min="14" max="14" width="33" customWidth="1"/>
    <col min="15" max="15" width="38.42578125" customWidth="1"/>
    <col min="16" max="16" width="39.28515625" customWidth="1"/>
    <col min="17" max="17" width="36.28515625" customWidth="1"/>
    <col min="18" max="18" width="38.28515625" customWidth="1"/>
    <col min="19" max="19" width="38.42578125" customWidth="1"/>
    <col min="20" max="20" width="41.7109375" customWidth="1"/>
    <col min="21" max="21" width="51.28515625" customWidth="1"/>
    <col min="22" max="22" width="53.5703125" customWidth="1"/>
    <col min="23" max="23" width="26.85546875" customWidth="1"/>
    <col min="24" max="24" width="35.85546875" customWidth="1"/>
    <col min="25" max="25" width="37.28515625" customWidth="1"/>
    <col min="26" max="26" width="28.140625" customWidth="1"/>
    <col min="27" max="27" width="44.28515625" customWidth="1"/>
    <col min="28" max="28" width="35.7109375" customWidth="1"/>
    <col min="29" max="29" width="41.42578125" customWidth="1"/>
    <col min="30" max="30" width="51.85546875" customWidth="1"/>
    <col min="31" max="31" width="50.5703125" customWidth="1"/>
  </cols>
  <sheetData>
    <row r="1" spans="1:62" ht="15.75" x14ac:dyDescent="0.25">
      <c r="A1" s="33" t="s">
        <v>0</v>
      </c>
      <c r="B1" s="34" t="s">
        <v>31</v>
      </c>
      <c r="C1" s="35" t="s">
        <v>84</v>
      </c>
      <c r="D1" s="35" t="s">
        <v>83</v>
      </c>
      <c r="E1" s="34" t="s">
        <v>12</v>
      </c>
      <c r="F1" s="34" t="s">
        <v>13</v>
      </c>
      <c r="G1" s="34" t="s">
        <v>14</v>
      </c>
      <c r="H1" s="34" t="s">
        <v>15</v>
      </c>
      <c r="I1" s="34" t="s">
        <v>16</v>
      </c>
      <c r="J1" s="34" t="s">
        <v>17</v>
      </c>
      <c r="K1" s="34" t="s">
        <v>137</v>
      </c>
      <c r="L1" s="34" t="s">
        <v>138</v>
      </c>
      <c r="M1" s="34" t="s">
        <v>139</v>
      </c>
      <c r="N1" s="34" t="s">
        <v>18</v>
      </c>
      <c r="O1" s="34" t="s">
        <v>19</v>
      </c>
      <c r="P1" s="34" t="s">
        <v>20</v>
      </c>
      <c r="Q1" s="36" t="s">
        <v>21</v>
      </c>
      <c r="R1" s="36" t="s">
        <v>22</v>
      </c>
      <c r="S1" s="36" t="s">
        <v>23</v>
      </c>
      <c r="T1" s="34" t="s">
        <v>140</v>
      </c>
      <c r="U1" s="34" t="s">
        <v>141</v>
      </c>
      <c r="V1" s="34" t="s">
        <v>142</v>
      </c>
      <c r="W1" s="36" t="s">
        <v>24</v>
      </c>
      <c r="X1" s="34" t="s">
        <v>25</v>
      </c>
      <c r="Y1" s="34" t="s">
        <v>26</v>
      </c>
      <c r="Z1" s="37" t="s">
        <v>27</v>
      </c>
      <c r="AA1" s="37" t="s">
        <v>28</v>
      </c>
      <c r="AB1" s="37" t="s">
        <v>29</v>
      </c>
      <c r="AC1" s="36" t="s">
        <v>143</v>
      </c>
      <c r="AD1" s="34" t="s">
        <v>144</v>
      </c>
      <c r="AE1" s="34" t="s">
        <v>145</v>
      </c>
    </row>
    <row r="2" spans="1:62" ht="18.75" x14ac:dyDescent="0.25">
      <c r="A2" s="38" t="s">
        <v>149</v>
      </c>
      <c r="B2" s="39" t="s">
        <v>1</v>
      </c>
      <c r="C2" s="40">
        <v>6200</v>
      </c>
      <c r="D2" s="40">
        <v>1031000</v>
      </c>
      <c r="E2" s="39">
        <v>6</v>
      </c>
      <c r="F2" s="41">
        <v>11903249.75</v>
      </c>
      <c r="G2" s="39">
        <v>151</v>
      </c>
      <c r="H2" s="39" t="s">
        <v>30</v>
      </c>
      <c r="I2" s="39" t="s">
        <v>30</v>
      </c>
      <c r="J2" s="39" t="s">
        <v>30</v>
      </c>
      <c r="K2" s="39" t="s">
        <v>30</v>
      </c>
      <c r="L2" s="39" t="s">
        <v>30</v>
      </c>
      <c r="M2" s="39" t="s">
        <v>30</v>
      </c>
      <c r="N2" s="39" t="s">
        <v>30</v>
      </c>
      <c r="O2" s="42">
        <v>756161.76</v>
      </c>
      <c r="P2" s="39">
        <v>24</v>
      </c>
      <c r="Q2" s="39" t="s">
        <v>30</v>
      </c>
      <c r="R2" s="39" t="s">
        <v>30</v>
      </c>
      <c r="S2" s="39" t="s">
        <v>30</v>
      </c>
      <c r="T2" s="39" t="s">
        <v>30</v>
      </c>
      <c r="U2" s="39" t="s">
        <v>30</v>
      </c>
      <c r="V2" s="39" t="s">
        <v>30</v>
      </c>
      <c r="W2" s="39" t="s">
        <v>30</v>
      </c>
      <c r="X2" s="39" t="s">
        <v>30</v>
      </c>
      <c r="Y2" s="39" t="s">
        <v>30</v>
      </c>
      <c r="Z2" s="39" t="s">
        <v>30</v>
      </c>
      <c r="AA2" s="39" t="s">
        <v>30</v>
      </c>
      <c r="AB2" s="39" t="s">
        <v>30</v>
      </c>
      <c r="AC2" s="39" t="s">
        <v>30</v>
      </c>
      <c r="AD2" s="39" t="s">
        <v>30</v>
      </c>
      <c r="AE2" s="39" t="s">
        <v>30</v>
      </c>
    </row>
    <row r="3" spans="1:62" ht="18.75" x14ac:dyDescent="0.25">
      <c r="A3" s="38" t="s">
        <v>150</v>
      </c>
      <c r="B3" s="39" t="s">
        <v>1</v>
      </c>
      <c r="C3" s="40">
        <v>1200</v>
      </c>
      <c r="D3" s="40">
        <v>130000</v>
      </c>
      <c r="E3" s="39">
        <v>50</v>
      </c>
      <c r="F3" s="41">
        <v>223338.37</v>
      </c>
      <c r="G3" s="39">
        <v>4</v>
      </c>
      <c r="H3" s="39" t="s">
        <v>30</v>
      </c>
      <c r="I3" s="39" t="s">
        <v>30</v>
      </c>
      <c r="J3" s="39" t="s">
        <v>30</v>
      </c>
      <c r="K3" s="39" t="s">
        <v>30</v>
      </c>
      <c r="L3" s="39" t="s">
        <v>30</v>
      </c>
      <c r="M3" s="39" t="s">
        <v>30</v>
      </c>
      <c r="N3" s="39">
        <v>385</v>
      </c>
      <c r="O3" s="42">
        <v>31811.5</v>
      </c>
      <c r="P3" s="39">
        <v>1</v>
      </c>
      <c r="Q3" s="39" t="s">
        <v>30</v>
      </c>
      <c r="R3" s="39" t="s">
        <v>30</v>
      </c>
      <c r="S3" s="39" t="s">
        <v>30</v>
      </c>
      <c r="T3" s="39" t="s">
        <v>30</v>
      </c>
      <c r="U3" s="39" t="s">
        <v>30</v>
      </c>
      <c r="V3" s="39" t="s">
        <v>30</v>
      </c>
      <c r="W3" s="39" t="s">
        <v>30</v>
      </c>
      <c r="X3" s="39" t="s">
        <v>30</v>
      </c>
      <c r="Y3" s="39" t="s">
        <v>30</v>
      </c>
      <c r="Z3" s="39" t="s">
        <v>30</v>
      </c>
      <c r="AA3" s="39" t="s">
        <v>30</v>
      </c>
      <c r="AB3" s="39" t="s">
        <v>30</v>
      </c>
      <c r="AC3" s="39" t="s">
        <v>30</v>
      </c>
      <c r="AD3" s="39" t="s">
        <v>30</v>
      </c>
      <c r="AE3" s="39" t="s">
        <v>30</v>
      </c>
    </row>
    <row r="4" spans="1:62" ht="18.75" x14ac:dyDescent="0.25">
      <c r="A4" s="38" t="s">
        <v>151</v>
      </c>
      <c r="B4" s="39" t="s">
        <v>1</v>
      </c>
      <c r="C4" s="40">
        <v>18000</v>
      </c>
      <c r="D4" s="40">
        <v>1746175</v>
      </c>
      <c r="E4" s="39">
        <v>7</v>
      </c>
      <c r="F4" s="41">
        <v>313031.09999999998</v>
      </c>
      <c r="G4" s="39">
        <v>4</v>
      </c>
      <c r="H4" s="39">
        <v>2</v>
      </c>
      <c r="I4" s="41">
        <v>23891673.859999999</v>
      </c>
      <c r="J4" s="39">
        <v>259</v>
      </c>
      <c r="K4" s="39" t="s">
        <v>30</v>
      </c>
      <c r="L4" s="39" t="s">
        <v>30</v>
      </c>
      <c r="M4" s="39" t="s">
        <v>30</v>
      </c>
      <c r="N4" s="39" t="s">
        <v>30</v>
      </c>
      <c r="O4" s="41">
        <v>46565.8</v>
      </c>
      <c r="P4" s="39">
        <v>1</v>
      </c>
      <c r="Q4" s="39" t="s">
        <v>30</v>
      </c>
      <c r="R4" s="41">
        <v>63506.5</v>
      </c>
      <c r="S4" s="39">
        <v>2</v>
      </c>
      <c r="T4" s="39" t="s">
        <v>30</v>
      </c>
      <c r="U4" s="39" t="s">
        <v>30</v>
      </c>
      <c r="V4" s="39" t="s">
        <v>30</v>
      </c>
      <c r="W4" s="39" t="s">
        <v>30</v>
      </c>
      <c r="X4" s="39" t="s">
        <v>30</v>
      </c>
      <c r="Y4" s="39" t="s">
        <v>30</v>
      </c>
      <c r="Z4" s="39" t="s">
        <v>30</v>
      </c>
      <c r="AA4" s="39" t="s">
        <v>30</v>
      </c>
      <c r="AB4" s="39" t="s">
        <v>30</v>
      </c>
      <c r="AC4" s="39" t="s">
        <v>30</v>
      </c>
      <c r="AD4" s="39" t="s">
        <v>30</v>
      </c>
      <c r="AE4" s="39" t="s">
        <v>30</v>
      </c>
    </row>
    <row r="5" spans="1:62" ht="18.75" x14ac:dyDescent="0.25">
      <c r="A5" s="38" t="s">
        <v>152</v>
      </c>
      <c r="B5" s="39" t="s">
        <v>1</v>
      </c>
      <c r="C5" s="40">
        <v>1381</v>
      </c>
      <c r="D5" s="43">
        <v>902378</v>
      </c>
      <c r="E5" s="39">
        <v>15</v>
      </c>
      <c r="F5" s="44">
        <v>3236633.12</v>
      </c>
      <c r="G5" s="39">
        <v>38</v>
      </c>
      <c r="H5" s="39" t="s">
        <v>30</v>
      </c>
      <c r="I5" s="39" t="s">
        <v>30</v>
      </c>
      <c r="J5" s="39" t="s">
        <v>30</v>
      </c>
      <c r="K5" s="39" t="s">
        <v>30</v>
      </c>
      <c r="L5" s="39" t="s">
        <v>30</v>
      </c>
      <c r="M5" s="39" t="s">
        <v>30</v>
      </c>
      <c r="N5" s="39" t="s">
        <v>30</v>
      </c>
      <c r="O5" s="39" t="s">
        <v>30</v>
      </c>
      <c r="P5" s="39" t="s">
        <v>30</v>
      </c>
      <c r="Q5" s="39" t="s">
        <v>30</v>
      </c>
      <c r="R5" s="39" t="s">
        <v>30</v>
      </c>
      <c r="S5" s="39" t="s">
        <v>30</v>
      </c>
      <c r="T5" s="39" t="s">
        <v>30</v>
      </c>
      <c r="U5" s="39" t="s">
        <v>30</v>
      </c>
      <c r="V5" s="39" t="s">
        <v>30</v>
      </c>
      <c r="W5" s="39">
        <v>225</v>
      </c>
      <c r="X5" s="41">
        <v>342455.25</v>
      </c>
      <c r="Y5" s="39">
        <v>5</v>
      </c>
      <c r="Z5" s="39" t="s">
        <v>30</v>
      </c>
      <c r="AA5" s="39" t="s">
        <v>30</v>
      </c>
      <c r="AB5" s="39" t="s">
        <v>30</v>
      </c>
      <c r="AC5" s="39" t="s">
        <v>30</v>
      </c>
      <c r="AD5" s="39" t="s">
        <v>30</v>
      </c>
      <c r="AE5" s="39" t="s">
        <v>30</v>
      </c>
    </row>
    <row r="6" spans="1:62" ht="18.75" x14ac:dyDescent="0.25">
      <c r="A6" s="38" t="s">
        <v>153</v>
      </c>
      <c r="B6" s="45" t="s">
        <v>1</v>
      </c>
      <c r="C6" s="43">
        <v>237000</v>
      </c>
      <c r="D6" s="43">
        <v>12342888</v>
      </c>
      <c r="E6" s="46">
        <v>31</v>
      </c>
      <c r="F6" s="47">
        <v>21866410.059999999</v>
      </c>
      <c r="G6" s="46">
        <v>280</v>
      </c>
      <c r="H6" s="39" t="s">
        <v>30</v>
      </c>
      <c r="I6" s="39" t="s">
        <v>30</v>
      </c>
      <c r="J6" s="40">
        <v>1359</v>
      </c>
      <c r="K6" s="39" t="s">
        <v>30</v>
      </c>
      <c r="L6" s="39" t="s">
        <v>30</v>
      </c>
      <c r="M6" s="39" t="s">
        <v>30</v>
      </c>
      <c r="N6" s="46">
        <v>164</v>
      </c>
      <c r="O6" s="48">
        <v>2882089.45</v>
      </c>
      <c r="P6" s="46">
        <v>57</v>
      </c>
      <c r="Q6" s="39" t="s">
        <v>30</v>
      </c>
      <c r="R6" s="39" t="s">
        <v>30</v>
      </c>
      <c r="S6" s="46">
        <v>101</v>
      </c>
      <c r="T6" s="39" t="s">
        <v>30</v>
      </c>
      <c r="U6" s="39" t="s">
        <v>30</v>
      </c>
      <c r="V6" s="39" t="s">
        <v>30</v>
      </c>
      <c r="W6" s="46" t="s">
        <v>30</v>
      </c>
      <c r="X6" s="46" t="s">
        <v>30</v>
      </c>
      <c r="Y6" s="46" t="s">
        <v>30</v>
      </c>
      <c r="Z6" s="46" t="s">
        <v>30</v>
      </c>
      <c r="AA6" s="46" t="s">
        <v>30</v>
      </c>
      <c r="AB6" s="46" t="s">
        <v>30</v>
      </c>
      <c r="AC6" s="39" t="s">
        <v>30</v>
      </c>
      <c r="AD6" s="39" t="s">
        <v>30</v>
      </c>
      <c r="AE6" s="39" t="s">
        <v>30</v>
      </c>
    </row>
    <row r="7" spans="1:62" ht="18.75" x14ac:dyDescent="0.25">
      <c r="A7" s="38" t="s">
        <v>154</v>
      </c>
      <c r="B7" s="46" t="s">
        <v>1</v>
      </c>
      <c r="C7" s="49">
        <v>6229</v>
      </c>
      <c r="D7" s="40">
        <v>1192000</v>
      </c>
      <c r="E7" s="46">
        <v>3</v>
      </c>
      <c r="F7" s="50">
        <v>8537340.1500000004</v>
      </c>
      <c r="G7" s="46">
        <v>93</v>
      </c>
      <c r="H7" s="39" t="s">
        <v>30</v>
      </c>
      <c r="I7" s="39" t="s">
        <v>30</v>
      </c>
      <c r="J7" s="39" t="s">
        <v>30</v>
      </c>
      <c r="K7" s="39" t="s">
        <v>30</v>
      </c>
      <c r="L7" s="39" t="s">
        <v>30</v>
      </c>
      <c r="M7" s="39" t="s">
        <v>30</v>
      </c>
      <c r="N7" s="39" t="s">
        <v>30</v>
      </c>
      <c r="O7" s="39" t="s">
        <v>30</v>
      </c>
      <c r="P7" s="39" t="s">
        <v>30</v>
      </c>
      <c r="Q7" s="39" t="s">
        <v>30</v>
      </c>
      <c r="R7" s="39" t="s">
        <v>30</v>
      </c>
      <c r="S7" s="39" t="s">
        <v>30</v>
      </c>
      <c r="T7" s="39" t="s">
        <v>30</v>
      </c>
      <c r="U7" s="39" t="s">
        <v>30</v>
      </c>
      <c r="V7" s="39" t="s">
        <v>30</v>
      </c>
      <c r="W7" s="39" t="s">
        <v>30</v>
      </c>
      <c r="X7" s="39" t="s">
        <v>30</v>
      </c>
      <c r="Y7" s="39" t="s">
        <v>30</v>
      </c>
      <c r="Z7" s="39" t="s">
        <v>30</v>
      </c>
      <c r="AA7" s="39" t="s">
        <v>30</v>
      </c>
      <c r="AB7" s="39" t="s">
        <v>30</v>
      </c>
      <c r="AC7" s="39" t="s">
        <v>30</v>
      </c>
      <c r="AD7" s="39" t="s">
        <v>30</v>
      </c>
      <c r="AE7" s="39" t="s">
        <v>30</v>
      </c>
    </row>
    <row r="8" spans="1:62" s="1" customFormat="1" ht="18.75" x14ac:dyDescent="0.25">
      <c r="A8" s="38" t="s">
        <v>155</v>
      </c>
      <c r="B8" s="45" t="s">
        <v>1</v>
      </c>
      <c r="C8" s="43">
        <v>10800</v>
      </c>
      <c r="D8" s="43">
        <v>725500</v>
      </c>
      <c r="E8" s="46">
        <v>1</v>
      </c>
      <c r="F8" s="51">
        <v>66127236.740000002</v>
      </c>
      <c r="G8" s="46">
        <v>744</v>
      </c>
      <c r="H8" s="39" t="s">
        <v>30</v>
      </c>
      <c r="I8" s="39" t="s">
        <v>30</v>
      </c>
      <c r="J8" s="39" t="s">
        <v>30</v>
      </c>
      <c r="K8" s="39" t="s">
        <v>30</v>
      </c>
      <c r="L8" s="39" t="s">
        <v>30</v>
      </c>
      <c r="M8" s="39" t="s">
        <v>30</v>
      </c>
      <c r="N8" s="46">
        <v>4</v>
      </c>
      <c r="O8" s="52">
        <v>16724289.65</v>
      </c>
      <c r="P8" s="46">
        <v>319</v>
      </c>
      <c r="Q8" s="39" t="s">
        <v>30</v>
      </c>
      <c r="R8" s="39" t="s">
        <v>30</v>
      </c>
      <c r="S8" s="39" t="s">
        <v>30</v>
      </c>
      <c r="T8" s="39" t="s">
        <v>30</v>
      </c>
      <c r="U8" s="39" t="s">
        <v>30</v>
      </c>
      <c r="V8" s="39" t="s">
        <v>30</v>
      </c>
      <c r="W8" s="46">
        <v>6</v>
      </c>
      <c r="X8" s="52">
        <v>14407876.300000001</v>
      </c>
      <c r="Y8" s="46">
        <v>221</v>
      </c>
      <c r="Z8" s="39" t="s">
        <v>30</v>
      </c>
      <c r="AA8" s="39" t="s">
        <v>30</v>
      </c>
      <c r="AB8" s="39" t="s">
        <v>30</v>
      </c>
      <c r="AC8" s="39" t="s">
        <v>30</v>
      </c>
      <c r="AD8" s="39" t="s">
        <v>30</v>
      </c>
      <c r="AE8" s="39" t="s">
        <v>30</v>
      </c>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row>
    <row r="9" spans="1:62" ht="18.75" x14ac:dyDescent="0.25">
      <c r="A9" s="38" t="s">
        <v>156</v>
      </c>
      <c r="B9" s="46" t="s">
        <v>1</v>
      </c>
      <c r="C9" s="43">
        <v>1444</v>
      </c>
      <c r="D9" s="43">
        <v>202064</v>
      </c>
      <c r="E9" s="46">
        <v>20</v>
      </c>
      <c r="F9" s="47">
        <v>1464752</v>
      </c>
      <c r="G9" s="46">
        <v>16</v>
      </c>
      <c r="H9" s="39" t="s">
        <v>30</v>
      </c>
      <c r="I9" s="39" t="s">
        <v>30</v>
      </c>
      <c r="J9" s="39" t="s">
        <v>30</v>
      </c>
      <c r="K9" s="39" t="s">
        <v>30</v>
      </c>
      <c r="L9" s="39" t="s">
        <v>30</v>
      </c>
      <c r="M9" s="39" t="s">
        <v>30</v>
      </c>
      <c r="N9" s="46">
        <v>494</v>
      </c>
      <c r="O9" s="47">
        <v>61250</v>
      </c>
      <c r="P9" s="46">
        <v>2</v>
      </c>
      <c r="Q9" s="39" t="s">
        <v>30</v>
      </c>
      <c r="R9" s="39" t="s">
        <v>30</v>
      </c>
      <c r="S9" s="39" t="s">
        <v>30</v>
      </c>
      <c r="T9" s="39" t="s">
        <v>30</v>
      </c>
      <c r="U9" s="39" t="s">
        <v>30</v>
      </c>
      <c r="V9" s="39" t="s">
        <v>30</v>
      </c>
      <c r="W9" s="39" t="s">
        <v>30</v>
      </c>
      <c r="X9" s="39" t="s">
        <v>30</v>
      </c>
      <c r="Y9" s="39" t="s">
        <v>30</v>
      </c>
      <c r="Z9" s="39" t="s">
        <v>30</v>
      </c>
      <c r="AA9" s="39" t="s">
        <v>30</v>
      </c>
      <c r="AB9" s="39" t="s">
        <v>30</v>
      </c>
      <c r="AC9" s="39" t="s">
        <v>30</v>
      </c>
      <c r="AD9" s="39" t="s">
        <v>30</v>
      </c>
      <c r="AE9" s="39" t="s">
        <v>30</v>
      </c>
    </row>
    <row r="10" spans="1:62" ht="18.75" x14ac:dyDescent="0.25">
      <c r="A10" s="38" t="s">
        <v>157</v>
      </c>
      <c r="B10" s="45" t="s">
        <v>1</v>
      </c>
      <c r="C10" s="43">
        <v>5461</v>
      </c>
      <c r="D10" s="49">
        <v>247201</v>
      </c>
      <c r="E10" s="45">
        <v>32</v>
      </c>
      <c r="F10" s="53">
        <v>605735</v>
      </c>
      <c r="G10" s="45">
        <v>9</v>
      </c>
      <c r="H10" s="39" t="s">
        <v>30</v>
      </c>
      <c r="I10" s="39" t="s">
        <v>30</v>
      </c>
      <c r="J10" s="39" t="s">
        <v>30</v>
      </c>
      <c r="K10" s="39" t="s">
        <v>30</v>
      </c>
      <c r="L10" s="39" t="s">
        <v>30</v>
      </c>
      <c r="M10" s="39" t="s">
        <v>30</v>
      </c>
      <c r="N10" s="39" t="s">
        <v>30</v>
      </c>
      <c r="O10" s="39" t="s">
        <v>30</v>
      </c>
      <c r="P10" s="39" t="s">
        <v>30</v>
      </c>
      <c r="Q10" s="39" t="s">
        <v>30</v>
      </c>
      <c r="R10" s="39" t="s">
        <v>30</v>
      </c>
      <c r="S10" s="39" t="s">
        <v>30</v>
      </c>
      <c r="T10" s="39" t="s">
        <v>30</v>
      </c>
      <c r="U10" s="39" t="s">
        <v>30</v>
      </c>
      <c r="V10" s="39" t="s">
        <v>30</v>
      </c>
      <c r="W10" s="39" t="s">
        <v>30</v>
      </c>
      <c r="X10" s="39" t="s">
        <v>30</v>
      </c>
      <c r="Y10" s="39" t="s">
        <v>30</v>
      </c>
      <c r="Z10" s="39" t="s">
        <v>30</v>
      </c>
      <c r="AA10" s="39" t="s">
        <v>30</v>
      </c>
      <c r="AB10" s="39" t="s">
        <v>30</v>
      </c>
      <c r="AC10" s="39" t="s">
        <v>30</v>
      </c>
      <c r="AD10" s="39" t="s">
        <v>30</v>
      </c>
      <c r="AE10" s="39" t="s">
        <v>30</v>
      </c>
    </row>
    <row r="11" spans="1:62" ht="18.75" x14ac:dyDescent="0.25">
      <c r="A11" s="38" t="s">
        <v>158</v>
      </c>
      <c r="B11" s="45" t="s">
        <v>1</v>
      </c>
      <c r="C11" s="43">
        <v>17230</v>
      </c>
      <c r="D11" s="43">
        <v>3429343</v>
      </c>
      <c r="E11" s="46">
        <v>2</v>
      </c>
      <c r="F11" s="47">
        <v>26826502.41</v>
      </c>
      <c r="G11" s="46">
        <v>336</v>
      </c>
      <c r="H11" s="46">
        <v>2</v>
      </c>
      <c r="I11" s="47">
        <v>35429282.100000001</v>
      </c>
      <c r="J11" s="46">
        <v>471</v>
      </c>
      <c r="K11" s="46">
        <v>2</v>
      </c>
      <c r="L11" s="47">
        <v>62255784.509999998</v>
      </c>
      <c r="M11" s="46">
        <v>712</v>
      </c>
      <c r="N11" s="54">
        <v>888</v>
      </c>
      <c r="O11" s="47">
        <v>127904.92</v>
      </c>
      <c r="P11" s="46">
        <v>3</v>
      </c>
      <c r="Q11" s="54">
        <v>142</v>
      </c>
      <c r="R11" s="47">
        <v>1439135.48</v>
      </c>
      <c r="S11" s="46">
        <v>36</v>
      </c>
      <c r="T11" s="54">
        <v>236</v>
      </c>
      <c r="U11" s="47">
        <v>1567040.4</v>
      </c>
      <c r="V11" s="46">
        <v>39</v>
      </c>
      <c r="W11" s="46">
        <v>35</v>
      </c>
      <c r="X11" s="55">
        <v>5166141.18</v>
      </c>
      <c r="Y11" s="46">
        <v>91</v>
      </c>
      <c r="Z11" s="46">
        <v>32</v>
      </c>
      <c r="AA11" s="55">
        <v>5988710.8200000003</v>
      </c>
      <c r="AB11" s="46">
        <v>109</v>
      </c>
      <c r="AC11" s="46">
        <v>32</v>
      </c>
      <c r="AD11" s="55">
        <v>11154852</v>
      </c>
      <c r="AE11" s="46">
        <v>185</v>
      </c>
    </row>
    <row r="12" spans="1:62" ht="18.75" x14ac:dyDescent="0.25">
      <c r="A12" s="38" t="s">
        <v>159</v>
      </c>
      <c r="B12" s="45" t="s">
        <v>2</v>
      </c>
      <c r="C12" s="40">
        <v>6000</v>
      </c>
      <c r="D12" s="43">
        <v>1913957</v>
      </c>
      <c r="E12" s="46">
        <v>1</v>
      </c>
      <c r="F12" s="47">
        <v>30475725.48</v>
      </c>
      <c r="G12" s="46">
        <v>329</v>
      </c>
      <c r="H12" s="39" t="s">
        <v>30</v>
      </c>
      <c r="I12" s="39" t="s">
        <v>30</v>
      </c>
      <c r="J12" s="39" t="s">
        <v>30</v>
      </c>
      <c r="K12" s="39" t="s">
        <v>30</v>
      </c>
      <c r="L12" s="39" t="s">
        <v>30</v>
      </c>
      <c r="M12" s="39" t="s">
        <v>30</v>
      </c>
      <c r="N12" s="46">
        <v>15</v>
      </c>
      <c r="O12" s="55">
        <v>7575826.8499999996</v>
      </c>
      <c r="P12" s="46">
        <v>125</v>
      </c>
      <c r="Q12" s="39" t="s">
        <v>30</v>
      </c>
      <c r="R12" s="39" t="s">
        <v>30</v>
      </c>
      <c r="S12" s="39" t="s">
        <v>30</v>
      </c>
      <c r="T12" s="39" t="s">
        <v>30</v>
      </c>
      <c r="U12" s="39" t="s">
        <v>30</v>
      </c>
      <c r="V12" s="39" t="s">
        <v>30</v>
      </c>
      <c r="W12" s="46">
        <v>18</v>
      </c>
      <c r="X12" s="55">
        <v>6175803.4500000002</v>
      </c>
      <c r="Y12" s="46">
        <v>97</v>
      </c>
      <c r="Z12" s="39" t="s">
        <v>30</v>
      </c>
      <c r="AA12" s="39" t="s">
        <v>30</v>
      </c>
      <c r="AB12" s="39" t="s">
        <v>30</v>
      </c>
      <c r="AC12" s="39" t="s">
        <v>30</v>
      </c>
      <c r="AD12" s="39" t="s">
        <v>30</v>
      </c>
      <c r="AE12" s="39" t="s">
        <v>30</v>
      </c>
    </row>
    <row r="13" spans="1:62" ht="18.75" x14ac:dyDescent="0.25">
      <c r="A13" s="38" t="s">
        <v>160</v>
      </c>
      <c r="B13" s="45" t="s">
        <v>1</v>
      </c>
      <c r="C13" s="45" t="s">
        <v>30</v>
      </c>
      <c r="D13" s="43">
        <v>328000</v>
      </c>
      <c r="E13" s="45" t="s">
        <v>30</v>
      </c>
      <c r="F13" s="53" t="s">
        <v>30</v>
      </c>
      <c r="G13" s="45" t="s">
        <v>30</v>
      </c>
      <c r="H13" s="45">
        <v>1</v>
      </c>
      <c r="I13" s="53">
        <v>18678769</v>
      </c>
      <c r="J13" s="45">
        <v>184</v>
      </c>
      <c r="K13" s="39" t="s">
        <v>30</v>
      </c>
      <c r="L13" s="39" t="s">
        <v>30</v>
      </c>
      <c r="M13" s="39" t="s">
        <v>30</v>
      </c>
      <c r="N13" s="45" t="s">
        <v>30</v>
      </c>
      <c r="O13" s="56" t="s">
        <v>30</v>
      </c>
      <c r="P13" s="45" t="s">
        <v>30</v>
      </c>
      <c r="Q13" s="45">
        <v>30</v>
      </c>
      <c r="R13" s="56">
        <v>1118087</v>
      </c>
      <c r="S13" s="45">
        <v>22</v>
      </c>
      <c r="T13" s="39" t="s">
        <v>30</v>
      </c>
      <c r="U13" s="39" t="s">
        <v>30</v>
      </c>
      <c r="V13" s="39" t="s">
        <v>30</v>
      </c>
      <c r="W13" s="45" t="s">
        <v>30</v>
      </c>
      <c r="X13" s="53" t="s">
        <v>30</v>
      </c>
      <c r="Y13" s="45" t="s">
        <v>30</v>
      </c>
      <c r="Z13" s="45">
        <v>4</v>
      </c>
      <c r="AA13" s="53">
        <v>4615489</v>
      </c>
      <c r="AB13" s="45">
        <v>69</v>
      </c>
      <c r="AC13" s="39" t="s">
        <v>30</v>
      </c>
      <c r="AD13" s="39" t="s">
        <v>30</v>
      </c>
      <c r="AE13" s="39" t="s">
        <v>30</v>
      </c>
    </row>
    <row r="14" spans="1:62" ht="18.75" x14ac:dyDescent="0.25">
      <c r="A14" s="38" t="s">
        <v>161</v>
      </c>
      <c r="B14" s="46" t="s">
        <v>1</v>
      </c>
      <c r="C14" s="46" t="s">
        <v>30</v>
      </c>
      <c r="D14" s="40">
        <v>274541</v>
      </c>
      <c r="E14" s="46">
        <v>10</v>
      </c>
      <c r="F14" s="47">
        <v>1739666.65</v>
      </c>
      <c r="G14" s="46">
        <v>18</v>
      </c>
      <c r="H14" s="39" t="s">
        <v>30</v>
      </c>
      <c r="I14" s="39" t="s">
        <v>30</v>
      </c>
      <c r="J14" s="39" t="s">
        <v>30</v>
      </c>
      <c r="K14" s="39" t="s">
        <v>30</v>
      </c>
      <c r="L14" s="39" t="s">
        <v>30</v>
      </c>
      <c r="M14" s="39" t="s">
        <v>30</v>
      </c>
      <c r="N14" s="46">
        <v>239</v>
      </c>
      <c r="O14" s="47">
        <v>118168.72</v>
      </c>
      <c r="P14" s="46">
        <v>3</v>
      </c>
      <c r="Q14" s="39" t="s">
        <v>30</v>
      </c>
      <c r="R14" s="39" t="s">
        <v>30</v>
      </c>
      <c r="S14" s="39" t="s">
        <v>30</v>
      </c>
      <c r="T14" s="39" t="s">
        <v>30</v>
      </c>
      <c r="U14" s="39" t="s">
        <v>30</v>
      </c>
      <c r="V14" s="39" t="s">
        <v>30</v>
      </c>
      <c r="W14" s="39" t="s">
        <v>30</v>
      </c>
      <c r="X14" s="39" t="s">
        <v>30</v>
      </c>
      <c r="Y14" s="39" t="s">
        <v>30</v>
      </c>
      <c r="Z14" s="39" t="s">
        <v>30</v>
      </c>
      <c r="AA14" s="39" t="s">
        <v>30</v>
      </c>
      <c r="AB14" s="39" t="s">
        <v>30</v>
      </c>
      <c r="AC14" s="39" t="s">
        <v>30</v>
      </c>
      <c r="AD14" s="39" t="s">
        <v>30</v>
      </c>
      <c r="AE14" s="39" t="s">
        <v>30</v>
      </c>
    </row>
    <row r="15" spans="1:62" ht="18.75" x14ac:dyDescent="0.25">
      <c r="A15" s="38" t="s">
        <v>162</v>
      </c>
      <c r="B15" s="46" t="s">
        <v>1</v>
      </c>
      <c r="C15" s="57">
        <v>15520</v>
      </c>
      <c r="D15" s="40">
        <v>3000000</v>
      </c>
      <c r="E15" s="46">
        <v>4</v>
      </c>
      <c r="F15" s="47">
        <v>18819195.699999999</v>
      </c>
      <c r="G15" s="46">
        <v>208</v>
      </c>
      <c r="H15" s="39" t="s">
        <v>30</v>
      </c>
      <c r="I15" s="39" t="s">
        <v>30</v>
      </c>
      <c r="J15" s="39" t="s">
        <v>30</v>
      </c>
      <c r="K15" s="39" t="s">
        <v>30</v>
      </c>
      <c r="L15" s="39" t="s">
        <v>30</v>
      </c>
      <c r="M15" s="39" t="s">
        <v>30</v>
      </c>
      <c r="N15" s="58">
        <v>549</v>
      </c>
      <c r="O15" s="55">
        <v>188986.5</v>
      </c>
      <c r="P15" s="46">
        <v>8</v>
      </c>
      <c r="Q15" s="39" t="s">
        <v>30</v>
      </c>
      <c r="R15" s="39" t="s">
        <v>30</v>
      </c>
      <c r="S15" s="39" t="s">
        <v>30</v>
      </c>
      <c r="T15" s="39" t="s">
        <v>30</v>
      </c>
      <c r="U15" s="39" t="s">
        <v>30</v>
      </c>
      <c r="V15" s="39" t="s">
        <v>30</v>
      </c>
      <c r="W15" s="39" t="s">
        <v>30</v>
      </c>
      <c r="X15" s="39" t="s">
        <v>30</v>
      </c>
      <c r="Y15" s="39" t="s">
        <v>30</v>
      </c>
      <c r="Z15" s="39" t="s">
        <v>30</v>
      </c>
      <c r="AA15" s="39" t="s">
        <v>30</v>
      </c>
      <c r="AB15" s="39" t="s">
        <v>30</v>
      </c>
      <c r="AC15" s="39" t="s">
        <v>30</v>
      </c>
      <c r="AD15" s="39" t="s">
        <v>30</v>
      </c>
      <c r="AE15" s="39" t="s">
        <v>30</v>
      </c>
    </row>
    <row r="16" spans="1:62" ht="18.75" x14ac:dyDescent="0.25">
      <c r="A16" s="38" t="s">
        <v>163</v>
      </c>
      <c r="B16" s="46" t="s">
        <v>1</v>
      </c>
      <c r="C16" s="43">
        <v>9522</v>
      </c>
      <c r="D16" s="49">
        <v>1117418</v>
      </c>
      <c r="E16" s="45" t="s">
        <v>30</v>
      </c>
      <c r="F16" s="45" t="s">
        <v>30</v>
      </c>
      <c r="G16" s="45" t="s">
        <v>30</v>
      </c>
      <c r="H16" s="39" t="s">
        <v>30</v>
      </c>
      <c r="I16" s="39" t="s">
        <v>30</v>
      </c>
      <c r="J16" s="39" t="s">
        <v>30</v>
      </c>
      <c r="K16" s="46">
        <v>2</v>
      </c>
      <c r="L16" s="47">
        <v>40304301.280000001</v>
      </c>
      <c r="M16" s="46">
        <v>462</v>
      </c>
      <c r="N16" s="39" t="s">
        <v>30</v>
      </c>
      <c r="O16" s="39" t="s">
        <v>30</v>
      </c>
      <c r="P16" s="39" t="s">
        <v>30</v>
      </c>
      <c r="Q16" s="39" t="s">
        <v>30</v>
      </c>
      <c r="R16" s="39" t="s">
        <v>30</v>
      </c>
      <c r="S16" s="39" t="s">
        <v>30</v>
      </c>
      <c r="T16" s="46">
        <v>23</v>
      </c>
      <c r="U16" s="55">
        <v>4412692.26</v>
      </c>
      <c r="V16" s="46">
        <v>74</v>
      </c>
      <c r="W16" s="39" t="s">
        <v>30</v>
      </c>
      <c r="X16" s="39" t="s">
        <v>30</v>
      </c>
      <c r="Y16" s="39" t="s">
        <v>30</v>
      </c>
      <c r="Z16" s="39" t="s">
        <v>30</v>
      </c>
      <c r="AA16" s="39" t="s">
        <v>30</v>
      </c>
      <c r="AB16" s="39" t="s">
        <v>30</v>
      </c>
      <c r="AC16" s="46">
        <v>16</v>
      </c>
      <c r="AD16" s="55">
        <v>9299690.7300000004</v>
      </c>
      <c r="AE16" s="46">
        <v>155</v>
      </c>
    </row>
    <row r="17" spans="1:52" ht="18.75" x14ac:dyDescent="0.25">
      <c r="A17" s="38" t="s">
        <v>164</v>
      </c>
      <c r="B17" s="46" t="s">
        <v>1</v>
      </c>
      <c r="C17" s="40">
        <v>5406</v>
      </c>
      <c r="D17" s="40">
        <v>560000</v>
      </c>
      <c r="E17" s="46">
        <v>53</v>
      </c>
      <c r="F17" s="47">
        <v>1264706</v>
      </c>
      <c r="G17" s="46">
        <v>17</v>
      </c>
      <c r="H17" s="39" t="s">
        <v>30</v>
      </c>
      <c r="I17" s="39" t="s">
        <v>30</v>
      </c>
      <c r="J17" s="39" t="s">
        <v>30</v>
      </c>
      <c r="K17" s="39" t="s">
        <v>30</v>
      </c>
      <c r="L17" s="39" t="s">
        <v>30</v>
      </c>
      <c r="M17" s="39" t="s">
        <v>30</v>
      </c>
      <c r="N17" s="46">
        <v>440</v>
      </c>
      <c r="O17" s="59">
        <v>162876</v>
      </c>
      <c r="P17" s="46">
        <v>3</v>
      </c>
      <c r="Q17" s="39" t="s">
        <v>30</v>
      </c>
      <c r="R17" s="39" t="s">
        <v>30</v>
      </c>
      <c r="S17" s="39" t="s">
        <v>30</v>
      </c>
      <c r="T17" s="39" t="s">
        <v>30</v>
      </c>
      <c r="U17" s="39" t="s">
        <v>30</v>
      </c>
      <c r="V17" s="39" t="s">
        <v>30</v>
      </c>
      <c r="W17" s="39" t="s">
        <v>30</v>
      </c>
      <c r="X17" s="39" t="s">
        <v>30</v>
      </c>
      <c r="Y17" s="39" t="s">
        <v>30</v>
      </c>
      <c r="Z17" s="39" t="s">
        <v>30</v>
      </c>
      <c r="AA17" s="39" t="s">
        <v>30</v>
      </c>
      <c r="AB17" s="39" t="s">
        <v>30</v>
      </c>
      <c r="AC17" s="39" t="s">
        <v>30</v>
      </c>
      <c r="AD17" s="39" t="s">
        <v>30</v>
      </c>
      <c r="AE17" s="39" t="s">
        <v>30</v>
      </c>
    </row>
    <row r="18" spans="1:52" ht="18.75" x14ac:dyDescent="0.25">
      <c r="A18" s="38" t="s">
        <v>165</v>
      </c>
      <c r="B18" s="45" t="s">
        <v>1</v>
      </c>
      <c r="C18" s="46" t="s">
        <v>30</v>
      </c>
      <c r="D18" s="49">
        <v>422576</v>
      </c>
      <c r="E18" s="45" t="s">
        <v>30</v>
      </c>
      <c r="F18" s="45" t="s">
        <v>30</v>
      </c>
      <c r="G18" s="45" t="s">
        <v>30</v>
      </c>
      <c r="H18" s="39" t="s">
        <v>30</v>
      </c>
      <c r="I18" s="39" t="s">
        <v>30</v>
      </c>
      <c r="J18" s="39" t="s">
        <v>30</v>
      </c>
      <c r="K18" s="46">
        <v>3</v>
      </c>
      <c r="L18" s="47">
        <v>11316298.74</v>
      </c>
      <c r="M18" s="60">
        <v>137</v>
      </c>
      <c r="N18" s="45" t="s">
        <v>30</v>
      </c>
      <c r="O18" s="45" t="s">
        <v>30</v>
      </c>
      <c r="P18" s="45" t="s">
        <v>30</v>
      </c>
      <c r="Q18" s="39" t="s">
        <v>30</v>
      </c>
      <c r="R18" s="39" t="s">
        <v>30</v>
      </c>
      <c r="S18" s="39" t="s">
        <v>30</v>
      </c>
      <c r="T18" s="46">
        <v>26</v>
      </c>
      <c r="U18" s="55">
        <v>2128970.54</v>
      </c>
      <c r="V18" s="46">
        <v>49</v>
      </c>
      <c r="W18" s="39" t="s">
        <v>30</v>
      </c>
      <c r="X18" s="39" t="s">
        <v>30</v>
      </c>
      <c r="Y18" s="39" t="s">
        <v>30</v>
      </c>
      <c r="Z18" s="39" t="s">
        <v>30</v>
      </c>
      <c r="AA18" s="39" t="s">
        <v>30</v>
      </c>
      <c r="AB18" s="39" t="s">
        <v>30</v>
      </c>
      <c r="AC18" s="39" t="s">
        <v>30</v>
      </c>
      <c r="AD18" s="39" t="s">
        <v>30</v>
      </c>
      <c r="AE18" s="39" t="s">
        <v>30</v>
      </c>
    </row>
    <row r="19" spans="1:52" ht="18.75" x14ac:dyDescent="0.25">
      <c r="A19" s="38" t="s">
        <v>166</v>
      </c>
      <c r="B19" s="46" t="s">
        <v>1</v>
      </c>
      <c r="C19" s="40">
        <v>15542</v>
      </c>
      <c r="D19" s="43">
        <v>1437235</v>
      </c>
      <c r="E19" s="45">
        <v>27</v>
      </c>
      <c r="F19" s="56">
        <v>515424</v>
      </c>
      <c r="G19" s="45">
        <v>6</v>
      </c>
      <c r="H19" s="45">
        <v>1</v>
      </c>
      <c r="I19" s="61">
        <v>47322122.609999999</v>
      </c>
      <c r="J19" s="45">
        <v>506</v>
      </c>
      <c r="K19" s="46">
        <v>1</v>
      </c>
      <c r="L19" s="47">
        <v>47837546.609999999</v>
      </c>
      <c r="M19" s="45">
        <v>511</v>
      </c>
      <c r="N19" s="46" t="s">
        <v>30</v>
      </c>
      <c r="O19" s="55" t="s">
        <v>30</v>
      </c>
      <c r="P19" s="45" t="s">
        <v>30</v>
      </c>
      <c r="Q19" s="45">
        <v>27</v>
      </c>
      <c r="R19" s="53">
        <v>5871678.1299999999</v>
      </c>
      <c r="S19" s="45">
        <v>92</v>
      </c>
      <c r="T19" s="46">
        <v>29</v>
      </c>
      <c r="U19" s="55">
        <v>5871678.1299999999</v>
      </c>
      <c r="V19" s="45">
        <v>92</v>
      </c>
      <c r="W19" s="46" t="s">
        <v>30</v>
      </c>
      <c r="X19" s="47" t="s">
        <v>30</v>
      </c>
      <c r="Y19" s="45" t="s">
        <v>30</v>
      </c>
      <c r="Z19" s="45">
        <v>34</v>
      </c>
      <c r="AA19" s="53">
        <v>4990572.12</v>
      </c>
      <c r="AB19" s="45">
        <v>79</v>
      </c>
      <c r="AC19" s="46">
        <v>41</v>
      </c>
      <c r="AD19" s="47">
        <v>4990572.12</v>
      </c>
      <c r="AE19" s="45">
        <v>79</v>
      </c>
    </row>
    <row r="20" spans="1:52" ht="18.75" x14ac:dyDescent="0.25">
      <c r="A20" s="38" t="s">
        <v>167</v>
      </c>
      <c r="B20" s="45" t="s">
        <v>30</v>
      </c>
      <c r="C20" s="45" t="s">
        <v>30</v>
      </c>
      <c r="D20" s="62">
        <v>1292942</v>
      </c>
      <c r="E20" s="45">
        <v>6</v>
      </c>
      <c r="F20" s="53">
        <v>5645303.7800000003</v>
      </c>
      <c r="G20" s="45">
        <v>67</v>
      </c>
      <c r="H20" s="46">
        <v>2</v>
      </c>
      <c r="I20" s="47">
        <v>5419841.0300000003</v>
      </c>
      <c r="J20" s="45">
        <v>60</v>
      </c>
      <c r="K20" s="39" t="s">
        <v>30</v>
      </c>
      <c r="L20" s="39" t="s">
        <v>30</v>
      </c>
      <c r="M20" s="39" t="s">
        <v>30</v>
      </c>
      <c r="N20" s="46">
        <v>38</v>
      </c>
      <c r="O20" s="47">
        <v>2047978.45</v>
      </c>
      <c r="P20" s="45">
        <v>44</v>
      </c>
      <c r="Q20" s="46">
        <v>1070</v>
      </c>
      <c r="R20" s="47">
        <v>32128</v>
      </c>
      <c r="S20" s="45">
        <v>1</v>
      </c>
      <c r="T20" s="39" t="s">
        <v>30</v>
      </c>
      <c r="U20" s="39" t="s">
        <v>30</v>
      </c>
      <c r="V20" s="39" t="s">
        <v>30</v>
      </c>
      <c r="W20" s="39" t="s">
        <v>30</v>
      </c>
      <c r="X20" s="39" t="s">
        <v>30</v>
      </c>
      <c r="Y20" s="39" t="s">
        <v>30</v>
      </c>
      <c r="Z20" s="39" t="s">
        <v>30</v>
      </c>
      <c r="AA20" s="39" t="s">
        <v>30</v>
      </c>
      <c r="AB20" s="39" t="s">
        <v>30</v>
      </c>
      <c r="AC20" s="39" t="s">
        <v>30</v>
      </c>
      <c r="AD20" s="39" t="s">
        <v>30</v>
      </c>
      <c r="AE20" s="39" t="s">
        <v>30</v>
      </c>
    </row>
    <row r="21" spans="1:52" ht="18.75" x14ac:dyDescent="0.25">
      <c r="A21" s="38" t="s">
        <v>168</v>
      </c>
      <c r="B21" s="46" t="s">
        <v>2</v>
      </c>
      <c r="C21" s="40">
        <v>1749</v>
      </c>
      <c r="D21" s="40">
        <v>336000</v>
      </c>
      <c r="E21" s="46">
        <v>2</v>
      </c>
      <c r="F21" s="47">
        <v>6943323.29</v>
      </c>
      <c r="G21" s="46">
        <v>133</v>
      </c>
      <c r="H21" s="39" t="s">
        <v>30</v>
      </c>
      <c r="I21" s="39" t="s">
        <v>30</v>
      </c>
      <c r="J21" s="39" t="s">
        <v>30</v>
      </c>
      <c r="K21" s="39" t="s">
        <v>30</v>
      </c>
      <c r="L21" s="39" t="s">
        <v>30</v>
      </c>
      <c r="M21" s="39" t="s">
        <v>30</v>
      </c>
      <c r="N21" s="39" t="s">
        <v>30</v>
      </c>
      <c r="O21" s="55">
        <v>158795.57999999999</v>
      </c>
      <c r="P21" s="46">
        <v>15</v>
      </c>
      <c r="Q21" s="39" t="s">
        <v>30</v>
      </c>
      <c r="R21" s="39" t="s">
        <v>30</v>
      </c>
      <c r="S21" s="39" t="s">
        <v>30</v>
      </c>
      <c r="T21" s="39" t="s">
        <v>30</v>
      </c>
      <c r="U21" s="39" t="s">
        <v>30</v>
      </c>
      <c r="V21" s="39" t="s">
        <v>30</v>
      </c>
      <c r="W21" s="39" t="s">
        <v>30</v>
      </c>
      <c r="X21" s="39" t="s">
        <v>30</v>
      </c>
      <c r="Y21" s="39" t="s">
        <v>30</v>
      </c>
      <c r="Z21" s="39" t="s">
        <v>30</v>
      </c>
      <c r="AA21" s="39" t="s">
        <v>30</v>
      </c>
      <c r="AB21" s="39" t="s">
        <v>30</v>
      </c>
      <c r="AC21" s="39" t="s">
        <v>30</v>
      </c>
      <c r="AD21" s="39" t="s">
        <v>30</v>
      </c>
      <c r="AE21" s="39" t="s">
        <v>30</v>
      </c>
    </row>
    <row r="22" spans="1:52" ht="18.75" x14ac:dyDescent="0.25">
      <c r="A22" s="38" t="s">
        <v>169</v>
      </c>
      <c r="B22" s="46" t="s">
        <v>1</v>
      </c>
      <c r="C22" s="40">
        <v>15019</v>
      </c>
      <c r="D22" s="40">
        <v>1300000</v>
      </c>
      <c r="E22" s="45">
        <v>148</v>
      </c>
      <c r="F22" s="47">
        <v>472145</v>
      </c>
      <c r="G22" s="46">
        <v>9</v>
      </c>
      <c r="H22" s="46">
        <v>1</v>
      </c>
      <c r="I22" s="47">
        <v>29321884</v>
      </c>
      <c r="J22" s="46">
        <v>348</v>
      </c>
      <c r="K22" s="39" t="s">
        <v>30</v>
      </c>
      <c r="L22" s="39" t="s">
        <v>30</v>
      </c>
      <c r="M22" s="39" t="s">
        <v>30</v>
      </c>
      <c r="N22" s="43">
        <v>155</v>
      </c>
      <c r="O22" s="47">
        <v>445055</v>
      </c>
      <c r="P22" s="46">
        <v>10</v>
      </c>
      <c r="Q22" s="46">
        <v>8</v>
      </c>
      <c r="R22" s="47">
        <v>7209942</v>
      </c>
      <c r="S22" s="46">
        <v>144</v>
      </c>
      <c r="T22" s="39" t="s">
        <v>30</v>
      </c>
      <c r="U22" s="39" t="s">
        <v>30</v>
      </c>
      <c r="V22" s="39" t="s">
        <v>30</v>
      </c>
      <c r="W22" s="45" t="s">
        <v>30</v>
      </c>
      <c r="X22" s="45" t="s">
        <v>30</v>
      </c>
      <c r="Y22" s="45" t="s">
        <v>30</v>
      </c>
      <c r="Z22" s="46">
        <v>17</v>
      </c>
      <c r="AA22" s="47">
        <v>3911975</v>
      </c>
      <c r="AB22" s="46">
        <v>61</v>
      </c>
      <c r="AC22" s="39" t="s">
        <v>30</v>
      </c>
      <c r="AD22" s="39" t="s">
        <v>30</v>
      </c>
      <c r="AE22" s="39" t="s">
        <v>30</v>
      </c>
    </row>
    <row r="23" spans="1:52" ht="18.75" x14ac:dyDescent="0.25">
      <c r="A23" s="38" t="s">
        <v>170</v>
      </c>
      <c r="B23" s="45" t="s">
        <v>1</v>
      </c>
      <c r="C23" s="49">
        <v>21047</v>
      </c>
      <c r="D23" s="43">
        <v>1852801</v>
      </c>
      <c r="E23" s="46">
        <v>1</v>
      </c>
      <c r="F23" s="47">
        <v>41471082.270000003</v>
      </c>
      <c r="G23" s="46">
        <v>492</v>
      </c>
      <c r="H23" s="46">
        <v>1</v>
      </c>
      <c r="I23" s="47">
        <v>52038369.420000002</v>
      </c>
      <c r="J23" s="46">
        <v>549</v>
      </c>
      <c r="K23" s="39" t="s">
        <v>30</v>
      </c>
      <c r="L23" s="39" t="s">
        <v>30</v>
      </c>
      <c r="M23" s="39" t="s">
        <v>30</v>
      </c>
      <c r="N23" s="46">
        <v>4</v>
      </c>
      <c r="O23" s="47">
        <v>12252726.640000001</v>
      </c>
      <c r="P23" s="46">
        <v>243</v>
      </c>
      <c r="Q23" s="45" t="s">
        <v>30</v>
      </c>
      <c r="R23" s="45" t="s">
        <v>30</v>
      </c>
      <c r="S23" s="45" t="s">
        <v>30</v>
      </c>
      <c r="T23" s="39" t="s">
        <v>30</v>
      </c>
      <c r="U23" s="39" t="s">
        <v>30</v>
      </c>
      <c r="V23" s="39" t="s">
        <v>30</v>
      </c>
      <c r="W23" s="46">
        <v>8</v>
      </c>
      <c r="X23" s="47">
        <v>7079983.46</v>
      </c>
      <c r="Y23" s="46">
        <v>122</v>
      </c>
      <c r="Z23" s="46">
        <v>9</v>
      </c>
      <c r="AA23" s="47">
        <v>7491261.75</v>
      </c>
      <c r="AB23" s="46">
        <v>117</v>
      </c>
      <c r="AC23" s="39" t="s">
        <v>30</v>
      </c>
      <c r="AD23" s="39" t="s">
        <v>30</v>
      </c>
      <c r="AE23" s="39" t="s">
        <v>30</v>
      </c>
    </row>
    <row r="24" spans="1:52" ht="18.75" x14ac:dyDescent="0.25">
      <c r="A24" s="38" t="s">
        <v>171</v>
      </c>
      <c r="B24" s="46" t="s">
        <v>1</v>
      </c>
      <c r="C24" s="43">
        <v>17605</v>
      </c>
      <c r="D24" s="40">
        <v>2000000</v>
      </c>
      <c r="E24" s="46">
        <v>167</v>
      </c>
      <c r="F24" s="47">
        <v>800482.36</v>
      </c>
      <c r="G24" s="46">
        <v>16</v>
      </c>
      <c r="H24" s="45" t="s">
        <v>30</v>
      </c>
      <c r="I24" s="45" t="s">
        <v>30</v>
      </c>
      <c r="J24" s="45" t="s">
        <v>30</v>
      </c>
      <c r="K24" s="39" t="s">
        <v>30</v>
      </c>
      <c r="L24" s="39" t="s">
        <v>30</v>
      </c>
      <c r="M24" s="39" t="s">
        <v>30</v>
      </c>
      <c r="N24" s="45" t="s">
        <v>30</v>
      </c>
      <c r="O24" s="45" t="s">
        <v>30</v>
      </c>
      <c r="P24" s="45" t="s">
        <v>30</v>
      </c>
      <c r="Q24" s="45" t="s">
        <v>30</v>
      </c>
      <c r="R24" s="45" t="s">
        <v>30</v>
      </c>
      <c r="S24" s="45" t="s">
        <v>30</v>
      </c>
      <c r="T24" s="39" t="s">
        <v>30</v>
      </c>
      <c r="U24" s="39" t="s">
        <v>30</v>
      </c>
      <c r="V24" s="39" t="s">
        <v>30</v>
      </c>
      <c r="W24" s="45" t="s">
        <v>30</v>
      </c>
      <c r="X24" s="45" t="s">
        <v>30</v>
      </c>
      <c r="Y24" s="45" t="s">
        <v>30</v>
      </c>
      <c r="Z24" s="45" t="s">
        <v>30</v>
      </c>
      <c r="AA24" s="45" t="s">
        <v>30</v>
      </c>
      <c r="AB24" s="45" t="s">
        <v>30</v>
      </c>
      <c r="AC24" s="39" t="s">
        <v>30</v>
      </c>
      <c r="AD24" s="39" t="s">
        <v>30</v>
      </c>
      <c r="AE24" s="39" t="s">
        <v>30</v>
      </c>
    </row>
    <row r="25" spans="1:52" ht="18.75" x14ac:dyDescent="0.25">
      <c r="A25" s="38" t="s">
        <v>172</v>
      </c>
      <c r="B25" s="45" t="s">
        <v>2</v>
      </c>
      <c r="C25" s="43">
        <v>5600</v>
      </c>
      <c r="D25" s="49">
        <v>939902</v>
      </c>
      <c r="E25" s="46">
        <v>1</v>
      </c>
      <c r="F25" s="47">
        <v>9181119.2899999991</v>
      </c>
      <c r="G25" s="46">
        <v>114</v>
      </c>
      <c r="H25" s="46" t="s">
        <v>30</v>
      </c>
      <c r="I25" s="46" t="s">
        <v>30</v>
      </c>
      <c r="J25" s="46">
        <v>393</v>
      </c>
      <c r="K25" s="39" t="s">
        <v>30</v>
      </c>
      <c r="L25" s="39" t="s">
        <v>30</v>
      </c>
      <c r="M25" s="39" t="s">
        <v>30</v>
      </c>
      <c r="N25" s="45" t="s">
        <v>30</v>
      </c>
      <c r="O25" s="45" t="s">
        <v>30</v>
      </c>
      <c r="P25" s="45" t="s">
        <v>30</v>
      </c>
      <c r="Q25" s="45" t="s">
        <v>30</v>
      </c>
      <c r="R25" s="45" t="s">
        <v>30</v>
      </c>
      <c r="S25" s="45" t="s">
        <v>30</v>
      </c>
      <c r="T25" s="39" t="s">
        <v>30</v>
      </c>
      <c r="U25" s="39" t="s">
        <v>30</v>
      </c>
      <c r="V25" s="39" t="s">
        <v>30</v>
      </c>
      <c r="W25" s="45" t="s">
        <v>30</v>
      </c>
      <c r="X25" s="45" t="s">
        <v>30</v>
      </c>
      <c r="Y25" s="45" t="s">
        <v>30</v>
      </c>
      <c r="Z25" s="45" t="s">
        <v>30</v>
      </c>
      <c r="AA25" s="45" t="s">
        <v>30</v>
      </c>
      <c r="AB25" s="45" t="s">
        <v>30</v>
      </c>
      <c r="AC25" s="39" t="s">
        <v>30</v>
      </c>
      <c r="AD25" s="39" t="s">
        <v>30</v>
      </c>
      <c r="AE25" s="39" t="s">
        <v>30</v>
      </c>
    </row>
    <row r="26" spans="1:52" ht="18.75" x14ac:dyDescent="0.25">
      <c r="A26" s="38" t="s">
        <v>173</v>
      </c>
      <c r="B26" s="46" t="s">
        <v>1</v>
      </c>
      <c r="C26" s="43">
        <v>1711</v>
      </c>
      <c r="D26" s="40">
        <v>703015</v>
      </c>
      <c r="E26" s="46">
        <v>28</v>
      </c>
      <c r="F26" s="59">
        <v>1951548</v>
      </c>
      <c r="G26" s="46">
        <v>23</v>
      </c>
      <c r="H26" s="46">
        <v>3</v>
      </c>
      <c r="I26" s="59">
        <v>5715467</v>
      </c>
      <c r="J26" s="46">
        <v>66</v>
      </c>
      <c r="K26" s="46">
        <v>11</v>
      </c>
      <c r="L26" s="47">
        <v>7667015</v>
      </c>
      <c r="M26" s="46">
        <v>87</v>
      </c>
      <c r="N26" s="46">
        <v>250</v>
      </c>
      <c r="O26" s="59">
        <v>99795</v>
      </c>
      <c r="P26" s="46">
        <v>2</v>
      </c>
      <c r="Q26" s="46">
        <v>131</v>
      </c>
      <c r="R26" s="59">
        <v>299384</v>
      </c>
      <c r="S26" s="46">
        <v>6</v>
      </c>
      <c r="T26" s="46">
        <v>185</v>
      </c>
      <c r="U26" s="59">
        <v>399179</v>
      </c>
      <c r="V26" s="46">
        <v>8</v>
      </c>
      <c r="W26" s="45" t="s">
        <v>30</v>
      </c>
      <c r="X26" s="45" t="s">
        <v>30</v>
      </c>
      <c r="Y26" s="45" t="s">
        <v>30</v>
      </c>
      <c r="Z26" s="45" t="s">
        <v>30</v>
      </c>
      <c r="AA26" s="45" t="s">
        <v>30</v>
      </c>
      <c r="AB26" s="45" t="s">
        <v>30</v>
      </c>
      <c r="AC26" s="45" t="s">
        <v>30</v>
      </c>
      <c r="AD26" s="45" t="s">
        <v>30</v>
      </c>
      <c r="AE26" s="45" t="s">
        <v>30</v>
      </c>
    </row>
    <row r="27" spans="1:52" ht="18.75" x14ac:dyDescent="0.25">
      <c r="A27" s="38" t="s">
        <v>174</v>
      </c>
      <c r="B27" s="45" t="s">
        <v>1</v>
      </c>
      <c r="C27" s="43">
        <v>13000</v>
      </c>
      <c r="D27" s="63">
        <v>947250</v>
      </c>
      <c r="E27" s="46">
        <v>2</v>
      </c>
      <c r="F27" s="47">
        <v>32988645.260000002</v>
      </c>
      <c r="G27" s="46">
        <v>359</v>
      </c>
      <c r="H27" s="46" t="s">
        <v>30</v>
      </c>
      <c r="I27" s="46" t="s">
        <v>30</v>
      </c>
      <c r="J27" s="46" t="s">
        <v>30</v>
      </c>
      <c r="K27" s="39" t="s">
        <v>30</v>
      </c>
      <c r="L27" s="39" t="s">
        <v>30</v>
      </c>
      <c r="M27" s="39" t="s">
        <v>30</v>
      </c>
      <c r="N27" s="46" t="s">
        <v>30</v>
      </c>
      <c r="O27" s="46" t="s">
        <v>30</v>
      </c>
      <c r="P27" s="46" t="s">
        <v>30</v>
      </c>
      <c r="Q27" s="46" t="s">
        <v>30</v>
      </c>
      <c r="R27" s="46" t="s">
        <v>30</v>
      </c>
      <c r="S27" s="46" t="s">
        <v>30</v>
      </c>
      <c r="T27" s="39" t="s">
        <v>30</v>
      </c>
      <c r="U27" s="39" t="s">
        <v>30</v>
      </c>
      <c r="V27" s="39" t="s">
        <v>30</v>
      </c>
      <c r="W27" s="46" t="s">
        <v>30</v>
      </c>
      <c r="X27" s="46" t="s">
        <v>30</v>
      </c>
      <c r="Y27" s="46" t="s">
        <v>30</v>
      </c>
      <c r="Z27" s="46" t="s">
        <v>30</v>
      </c>
      <c r="AA27" s="46" t="s">
        <v>30</v>
      </c>
      <c r="AB27" s="46" t="s">
        <v>30</v>
      </c>
      <c r="AC27" s="39" t="s">
        <v>30</v>
      </c>
      <c r="AD27" s="39" t="s">
        <v>30</v>
      </c>
      <c r="AE27" s="39" t="s">
        <v>30</v>
      </c>
    </row>
    <row r="28" spans="1:52" s="1" customFormat="1" ht="18.75" x14ac:dyDescent="0.25">
      <c r="A28" s="38" t="s">
        <v>175</v>
      </c>
      <c r="B28" s="45" t="s">
        <v>1</v>
      </c>
      <c r="C28" s="40">
        <v>2930</v>
      </c>
      <c r="D28" s="43">
        <v>167621</v>
      </c>
      <c r="E28" s="46">
        <v>2</v>
      </c>
      <c r="F28" s="47">
        <v>3721163</v>
      </c>
      <c r="G28" s="45">
        <v>39</v>
      </c>
      <c r="H28" s="46" t="s">
        <v>30</v>
      </c>
      <c r="I28" s="46" t="s">
        <v>30</v>
      </c>
      <c r="J28" s="46" t="s">
        <v>30</v>
      </c>
      <c r="K28" s="39" t="s">
        <v>30</v>
      </c>
      <c r="L28" s="39" t="s">
        <v>30</v>
      </c>
      <c r="M28" s="39" t="s">
        <v>30</v>
      </c>
      <c r="N28" s="46">
        <v>59</v>
      </c>
      <c r="O28" s="59">
        <v>321285</v>
      </c>
      <c r="P28" s="45">
        <v>280</v>
      </c>
      <c r="Q28" s="46" t="s">
        <v>30</v>
      </c>
      <c r="R28" s="46" t="s">
        <v>30</v>
      </c>
      <c r="S28" s="46" t="s">
        <v>30</v>
      </c>
      <c r="T28" s="39" t="s">
        <v>30</v>
      </c>
      <c r="U28" s="39" t="s">
        <v>30</v>
      </c>
      <c r="V28" s="39" t="s">
        <v>30</v>
      </c>
      <c r="W28" s="46">
        <v>641</v>
      </c>
      <c r="X28" s="59">
        <v>22561</v>
      </c>
      <c r="Y28" s="45">
        <v>28</v>
      </c>
      <c r="Z28" s="46" t="s">
        <v>30</v>
      </c>
      <c r="AA28" s="46" t="s">
        <v>30</v>
      </c>
      <c r="AB28" s="46" t="s">
        <v>30</v>
      </c>
      <c r="AC28" s="39" t="s">
        <v>30</v>
      </c>
      <c r="AD28" s="39" t="s">
        <v>30</v>
      </c>
      <c r="AE28" s="39" t="s">
        <v>30</v>
      </c>
      <c r="AF28" s="4"/>
      <c r="AG28" s="4"/>
      <c r="AH28" s="4"/>
      <c r="AI28" s="4"/>
      <c r="AJ28" s="4"/>
      <c r="AK28" s="4"/>
      <c r="AL28" s="4"/>
      <c r="AM28" s="4"/>
      <c r="AN28" s="4"/>
      <c r="AO28" s="4"/>
      <c r="AP28" s="4"/>
      <c r="AQ28" s="4"/>
      <c r="AR28" s="4"/>
      <c r="AS28" s="4"/>
      <c r="AT28" s="4"/>
      <c r="AU28" s="4"/>
      <c r="AV28" s="4"/>
      <c r="AW28" s="4"/>
      <c r="AX28" s="4"/>
      <c r="AY28" s="4"/>
      <c r="AZ28" s="4"/>
    </row>
    <row r="29" spans="1:52" ht="18.75" x14ac:dyDescent="0.25">
      <c r="A29" s="38" t="s">
        <v>176</v>
      </c>
      <c r="B29" s="46" t="s">
        <v>1</v>
      </c>
      <c r="C29" s="46">
        <v>862</v>
      </c>
      <c r="D29" s="57">
        <v>234056</v>
      </c>
      <c r="E29" s="46">
        <v>6</v>
      </c>
      <c r="F29" s="53">
        <v>3050208</v>
      </c>
      <c r="G29" s="46">
        <v>31</v>
      </c>
      <c r="H29" s="46" t="s">
        <v>30</v>
      </c>
      <c r="I29" s="46" t="s">
        <v>30</v>
      </c>
      <c r="J29" s="46" t="s">
        <v>30</v>
      </c>
      <c r="K29" s="39" t="s">
        <v>30</v>
      </c>
      <c r="L29" s="39" t="s">
        <v>30</v>
      </c>
      <c r="M29" s="39" t="s">
        <v>30</v>
      </c>
      <c r="N29" s="46">
        <v>144</v>
      </c>
      <c r="O29" s="53">
        <v>403704</v>
      </c>
      <c r="P29" s="46">
        <v>7</v>
      </c>
      <c r="Q29" s="46" t="s">
        <v>30</v>
      </c>
      <c r="R29" s="46" t="s">
        <v>30</v>
      </c>
      <c r="S29" s="46" t="s">
        <v>30</v>
      </c>
      <c r="T29" s="39" t="s">
        <v>30</v>
      </c>
      <c r="U29" s="39" t="s">
        <v>30</v>
      </c>
      <c r="V29" s="39" t="s">
        <v>30</v>
      </c>
      <c r="W29" s="46" t="s">
        <v>30</v>
      </c>
      <c r="X29" s="46" t="s">
        <v>30</v>
      </c>
      <c r="Y29" s="46" t="s">
        <v>30</v>
      </c>
      <c r="Z29" s="46" t="s">
        <v>30</v>
      </c>
      <c r="AA29" s="46" t="s">
        <v>30</v>
      </c>
      <c r="AB29" s="46" t="s">
        <v>30</v>
      </c>
      <c r="AC29" s="39" t="s">
        <v>30</v>
      </c>
      <c r="AD29" s="39" t="s">
        <v>30</v>
      </c>
      <c r="AE29" s="39" t="s">
        <v>30</v>
      </c>
    </row>
    <row r="30" spans="1:52" ht="18.75" x14ac:dyDescent="0.25">
      <c r="A30" s="38" t="s">
        <v>177</v>
      </c>
      <c r="B30" s="46" t="s">
        <v>1</v>
      </c>
      <c r="C30" s="64">
        <v>3513</v>
      </c>
      <c r="D30" s="43">
        <v>556015</v>
      </c>
      <c r="E30" s="46">
        <v>2</v>
      </c>
      <c r="F30" s="47">
        <v>11882983.359999999</v>
      </c>
      <c r="G30" s="46">
        <v>126</v>
      </c>
      <c r="H30" s="46" t="s">
        <v>30</v>
      </c>
      <c r="I30" s="46" t="s">
        <v>30</v>
      </c>
      <c r="J30" s="46" t="s">
        <v>30</v>
      </c>
      <c r="K30" s="39" t="s">
        <v>30</v>
      </c>
      <c r="L30" s="39" t="s">
        <v>30</v>
      </c>
      <c r="M30" s="39" t="s">
        <v>30</v>
      </c>
      <c r="N30" s="46">
        <v>11</v>
      </c>
      <c r="O30" s="55">
        <v>2763618.16</v>
      </c>
      <c r="P30" s="46">
        <v>55</v>
      </c>
      <c r="Q30" s="46" t="s">
        <v>30</v>
      </c>
      <c r="R30" s="46" t="s">
        <v>30</v>
      </c>
      <c r="S30" s="46" t="s">
        <v>30</v>
      </c>
      <c r="T30" s="39" t="s">
        <v>30</v>
      </c>
      <c r="U30" s="39" t="s">
        <v>30</v>
      </c>
      <c r="V30" s="39" t="s">
        <v>30</v>
      </c>
      <c r="W30" s="46" t="s">
        <v>30</v>
      </c>
      <c r="X30" s="46" t="s">
        <v>30</v>
      </c>
      <c r="Y30" s="46" t="s">
        <v>30</v>
      </c>
      <c r="Z30" s="46" t="s">
        <v>30</v>
      </c>
      <c r="AA30" s="46" t="s">
        <v>30</v>
      </c>
      <c r="AB30" s="46" t="s">
        <v>30</v>
      </c>
      <c r="AC30" s="39" t="s">
        <v>30</v>
      </c>
      <c r="AD30" s="39" t="s">
        <v>30</v>
      </c>
      <c r="AE30" s="39" t="s">
        <v>30</v>
      </c>
    </row>
    <row r="31" spans="1:52" ht="18.75" x14ac:dyDescent="0.25">
      <c r="A31" s="38" t="s">
        <v>178</v>
      </c>
      <c r="B31" s="46" t="s">
        <v>1</v>
      </c>
      <c r="C31" s="40">
        <v>1600</v>
      </c>
      <c r="D31" s="65">
        <v>146682</v>
      </c>
      <c r="E31" s="46">
        <v>36</v>
      </c>
      <c r="F31" s="47">
        <v>84677.25</v>
      </c>
      <c r="G31" s="46">
        <v>1</v>
      </c>
      <c r="H31" s="46" t="s">
        <v>30</v>
      </c>
      <c r="I31" s="46" t="s">
        <v>30</v>
      </c>
      <c r="J31" s="46" t="s">
        <v>30</v>
      </c>
      <c r="K31" s="39" t="s">
        <v>30</v>
      </c>
      <c r="L31" s="39" t="s">
        <v>30</v>
      </c>
      <c r="M31" s="39" t="s">
        <v>30</v>
      </c>
      <c r="N31" s="46" t="s">
        <v>30</v>
      </c>
      <c r="O31" s="46" t="s">
        <v>30</v>
      </c>
      <c r="P31" s="46" t="s">
        <v>30</v>
      </c>
      <c r="Q31" s="46" t="s">
        <v>30</v>
      </c>
      <c r="R31" s="46" t="s">
        <v>30</v>
      </c>
      <c r="S31" s="46" t="s">
        <v>30</v>
      </c>
      <c r="T31" s="39" t="s">
        <v>30</v>
      </c>
      <c r="U31" s="39" t="s">
        <v>30</v>
      </c>
      <c r="V31" s="39" t="s">
        <v>30</v>
      </c>
      <c r="W31" s="46" t="s">
        <v>30</v>
      </c>
      <c r="X31" s="46" t="s">
        <v>30</v>
      </c>
      <c r="Y31" s="46" t="s">
        <v>30</v>
      </c>
      <c r="Z31" s="46" t="s">
        <v>30</v>
      </c>
      <c r="AA31" s="46" t="s">
        <v>30</v>
      </c>
      <c r="AB31" s="46" t="s">
        <v>30</v>
      </c>
      <c r="AC31" s="39" t="s">
        <v>30</v>
      </c>
      <c r="AD31" s="39" t="s">
        <v>30</v>
      </c>
      <c r="AE31" s="39" t="s">
        <v>30</v>
      </c>
    </row>
    <row r="32" spans="1:52" ht="18.75" x14ac:dyDescent="0.25">
      <c r="A32" s="38" t="s">
        <v>179</v>
      </c>
      <c r="B32" s="45" t="s">
        <v>1</v>
      </c>
      <c r="C32" s="43">
        <v>19919</v>
      </c>
      <c r="D32" s="62">
        <v>1675640</v>
      </c>
      <c r="E32" s="46" t="s">
        <v>30</v>
      </c>
      <c r="F32" s="46" t="s">
        <v>30</v>
      </c>
      <c r="G32" s="46" t="s">
        <v>30</v>
      </c>
      <c r="H32" s="46" t="s">
        <v>30</v>
      </c>
      <c r="I32" s="46" t="s">
        <v>30</v>
      </c>
      <c r="J32" s="46" t="s">
        <v>30</v>
      </c>
      <c r="K32" s="46">
        <v>1</v>
      </c>
      <c r="L32" s="47">
        <v>55575074.479999997</v>
      </c>
      <c r="M32" s="46">
        <v>695</v>
      </c>
      <c r="N32" s="46" t="s">
        <v>30</v>
      </c>
      <c r="O32" s="46" t="s">
        <v>30</v>
      </c>
      <c r="P32" s="46" t="s">
        <v>30</v>
      </c>
      <c r="Q32" s="46" t="s">
        <v>30</v>
      </c>
      <c r="R32" s="46" t="s">
        <v>30</v>
      </c>
      <c r="S32" s="46" t="s">
        <v>30</v>
      </c>
      <c r="T32" s="46">
        <v>24</v>
      </c>
      <c r="U32" s="47">
        <v>6983021.8600000003</v>
      </c>
      <c r="V32" s="46">
        <v>159</v>
      </c>
      <c r="W32" s="46" t="s">
        <v>30</v>
      </c>
      <c r="X32" s="46" t="s">
        <v>30</v>
      </c>
      <c r="Y32" s="46" t="s">
        <v>30</v>
      </c>
      <c r="Z32" s="46" t="s">
        <v>30</v>
      </c>
      <c r="AA32" s="46" t="s">
        <v>30</v>
      </c>
      <c r="AB32" s="46" t="s">
        <v>30</v>
      </c>
      <c r="AC32" s="46">
        <v>22</v>
      </c>
      <c r="AD32" s="55">
        <v>7304069.0499999998</v>
      </c>
      <c r="AE32" s="46">
        <v>138</v>
      </c>
    </row>
    <row r="33" spans="1:52" ht="18.75" x14ac:dyDescent="0.25">
      <c r="A33" s="38" t="s">
        <v>180</v>
      </c>
      <c r="B33" s="45" t="s">
        <v>1</v>
      </c>
      <c r="C33" s="43">
        <v>4864</v>
      </c>
      <c r="D33" s="43">
        <v>790000</v>
      </c>
      <c r="E33" s="46">
        <v>6</v>
      </c>
      <c r="F33" s="47">
        <v>296825</v>
      </c>
      <c r="G33" s="54">
        <v>3</v>
      </c>
      <c r="H33" s="46">
        <v>1</v>
      </c>
      <c r="I33" s="55">
        <v>8433630.7300000004</v>
      </c>
      <c r="J33" s="46">
        <v>105</v>
      </c>
      <c r="K33" s="39" t="s">
        <v>30</v>
      </c>
      <c r="L33" s="39" t="s">
        <v>30</v>
      </c>
      <c r="M33" s="39" t="s">
        <v>30</v>
      </c>
      <c r="N33" s="46">
        <v>111</v>
      </c>
      <c r="O33" s="55">
        <v>33392.5</v>
      </c>
      <c r="P33" s="46">
        <v>1</v>
      </c>
      <c r="Q33" s="46">
        <v>40</v>
      </c>
      <c r="R33" s="55">
        <v>974976.99</v>
      </c>
      <c r="S33" s="46">
        <v>22</v>
      </c>
      <c r="T33" s="39" t="s">
        <v>30</v>
      </c>
      <c r="U33" s="39" t="s">
        <v>30</v>
      </c>
      <c r="V33" s="39" t="s">
        <v>30</v>
      </c>
      <c r="W33" s="46" t="s">
        <v>30</v>
      </c>
      <c r="X33" s="46" t="s">
        <v>30</v>
      </c>
      <c r="Y33" s="46" t="s">
        <v>30</v>
      </c>
      <c r="Z33" s="46" t="s">
        <v>30</v>
      </c>
      <c r="AA33" s="46" t="s">
        <v>30</v>
      </c>
      <c r="AB33" s="46" t="s">
        <v>30</v>
      </c>
      <c r="AC33" s="39" t="s">
        <v>30</v>
      </c>
      <c r="AD33" s="39" t="s">
        <v>30</v>
      </c>
      <c r="AE33" s="39" t="s">
        <v>30</v>
      </c>
    </row>
    <row r="34" spans="1:52" ht="18.75" x14ac:dyDescent="0.25">
      <c r="A34" s="38" t="s">
        <v>181</v>
      </c>
      <c r="B34" s="46" t="s">
        <v>1</v>
      </c>
      <c r="C34" s="40">
        <v>57897</v>
      </c>
      <c r="D34" s="43">
        <v>6221396</v>
      </c>
      <c r="E34" s="46">
        <v>1</v>
      </c>
      <c r="F34" s="47">
        <v>31137860.460000001</v>
      </c>
      <c r="G34" s="46">
        <v>399</v>
      </c>
      <c r="H34" s="46">
        <v>1</v>
      </c>
      <c r="I34" s="47">
        <v>332459597.57999998</v>
      </c>
      <c r="J34" s="40">
        <v>3509</v>
      </c>
      <c r="K34" s="39" t="s">
        <v>30</v>
      </c>
      <c r="L34" s="39" t="s">
        <v>30</v>
      </c>
      <c r="M34" s="39" t="s">
        <v>30</v>
      </c>
      <c r="N34" s="46" t="s">
        <v>30</v>
      </c>
      <c r="O34" s="46" t="s">
        <v>30</v>
      </c>
      <c r="P34" s="46" t="s">
        <v>30</v>
      </c>
      <c r="Q34" s="46">
        <v>22</v>
      </c>
      <c r="R34" s="47">
        <v>32362004.719999999</v>
      </c>
      <c r="S34" s="46">
        <v>581</v>
      </c>
      <c r="T34" s="39" t="s">
        <v>30</v>
      </c>
      <c r="U34" s="39" t="s">
        <v>30</v>
      </c>
      <c r="V34" s="39" t="s">
        <v>30</v>
      </c>
      <c r="W34" s="46" t="s">
        <v>30</v>
      </c>
      <c r="X34" s="46" t="s">
        <v>30</v>
      </c>
      <c r="Y34" s="46" t="s">
        <v>30</v>
      </c>
      <c r="Z34" s="46">
        <v>15</v>
      </c>
      <c r="AA34" s="47">
        <v>42514707.119999997</v>
      </c>
      <c r="AB34" s="46">
        <v>669</v>
      </c>
      <c r="AC34" s="39" t="s">
        <v>30</v>
      </c>
      <c r="AD34" s="39" t="s">
        <v>30</v>
      </c>
      <c r="AE34" s="39" t="s">
        <v>30</v>
      </c>
    </row>
    <row r="35" spans="1:52" ht="18.75" x14ac:dyDescent="0.25">
      <c r="A35" s="38" t="s">
        <v>182</v>
      </c>
      <c r="B35" s="45" t="s">
        <v>1</v>
      </c>
      <c r="C35" s="43">
        <v>19246</v>
      </c>
      <c r="D35" s="49">
        <v>1840215</v>
      </c>
      <c r="E35" s="46">
        <v>2</v>
      </c>
      <c r="F35" s="47">
        <v>38952472.770000003</v>
      </c>
      <c r="G35" s="46">
        <v>473</v>
      </c>
      <c r="H35" s="46" t="s">
        <v>30</v>
      </c>
      <c r="I35" s="46" t="s">
        <v>30</v>
      </c>
      <c r="J35" s="46" t="s">
        <v>30</v>
      </c>
      <c r="K35" s="39" t="s">
        <v>30</v>
      </c>
      <c r="L35" s="39" t="s">
        <v>30</v>
      </c>
      <c r="M35" s="39" t="s">
        <v>30</v>
      </c>
      <c r="N35" s="46" t="s">
        <v>30</v>
      </c>
      <c r="O35" s="46" t="s">
        <v>30</v>
      </c>
      <c r="P35" s="46" t="s">
        <v>30</v>
      </c>
      <c r="Q35" s="46" t="s">
        <v>30</v>
      </c>
      <c r="R35" s="46" t="s">
        <v>30</v>
      </c>
      <c r="S35" s="46" t="s">
        <v>30</v>
      </c>
      <c r="T35" s="39" t="s">
        <v>30</v>
      </c>
      <c r="U35" s="39" t="s">
        <v>30</v>
      </c>
      <c r="V35" s="39" t="s">
        <v>30</v>
      </c>
      <c r="W35" s="46" t="s">
        <v>30</v>
      </c>
      <c r="X35" s="46" t="s">
        <v>30</v>
      </c>
      <c r="Y35" s="46" t="s">
        <v>30</v>
      </c>
      <c r="Z35" s="46" t="s">
        <v>30</v>
      </c>
      <c r="AA35" s="46" t="s">
        <v>30</v>
      </c>
      <c r="AB35" s="46" t="s">
        <v>30</v>
      </c>
      <c r="AC35" s="39" t="s">
        <v>30</v>
      </c>
      <c r="AD35" s="39" t="s">
        <v>30</v>
      </c>
      <c r="AE35" s="39" t="s">
        <v>30</v>
      </c>
    </row>
    <row r="36" spans="1:52" ht="18.75" x14ac:dyDescent="0.25">
      <c r="A36" s="38" t="s">
        <v>183</v>
      </c>
      <c r="B36" s="46" t="s">
        <v>1</v>
      </c>
      <c r="C36" s="46" t="s">
        <v>30</v>
      </c>
      <c r="D36" s="43">
        <v>81000</v>
      </c>
      <c r="E36" s="46">
        <v>5</v>
      </c>
      <c r="F36" s="66">
        <v>562542.42000000004</v>
      </c>
      <c r="G36" s="46">
        <v>9</v>
      </c>
      <c r="H36" s="46">
        <v>1</v>
      </c>
      <c r="I36" s="59">
        <v>2081450</v>
      </c>
      <c r="J36" s="46" t="s">
        <v>30</v>
      </c>
      <c r="K36" s="39" t="s">
        <v>30</v>
      </c>
      <c r="L36" s="39" t="s">
        <v>30</v>
      </c>
      <c r="M36" s="39" t="s">
        <v>30</v>
      </c>
      <c r="N36" s="46" t="s">
        <v>30</v>
      </c>
      <c r="O36" s="46" t="s">
        <v>30</v>
      </c>
      <c r="P36" s="46" t="s">
        <v>30</v>
      </c>
      <c r="Q36" s="46">
        <v>2</v>
      </c>
      <c r="R36" s="59">
        <v>901124</v>
      </c>
      <c r="S36" s="46" t="s">
        <v>30</v>
      </c>
      <c r="T36" s="39" t="s">
        <v>30</v>
      </c>
      <c r="U36" s="39" t="s">
        <v>30</v>
      </c>
      <c r="V36" s="39" t="s">
        <v>30</v>
      </c>
      <c r="W36" s="46" t="s">
        <v>30</v>
      </c>
      <c r="X36" s="46" t="s">
        <v>30</v>
      </c>
      <c r="Y36" s="46" t="s">
        <v>30</v>
      </c>
      <c r="Z36" s="46">
        <v>13</v>
      </c>
      <c r="AA36" s="55">
        <v>138173.43</v>
      </c>
      <c r="AB36" s="46" t="s">
        <v>30</v>
      </c>
      <c r="AC36" s="39" t="s">
        <v>30</v>
      </c>
      <c r="AD36" s="39" t="s">
        <v>30</v>
      </c>
      <c r="AE36" s="39" t="s">
        <v>30</v>
      </c>
    </row>
    <row r="37" spans="1:52" ht="18.75" x14ac:dyDescent="0.25">
      <c r="A37" s="38" t="s">
        <v>184</v>
      </c>
      <c r="B37" s="45" t="s">
        <v>1</v>
      </c>
      <c r="C37" s="40">
        <v>6500</v>
      </c>
      <c r="D37" s="43">
        <v>2936891</v>
      </c>
      <c r="E37" s="46">
        <v>2</v>
      </c>
      <c r="F37" s="47">
        <v>6442541</v>
      </c>
      <c r="G37" s="46">
        <v>101</v>
      </c>
      <c r="H37" s="46">
        <v>5</v>
      </c>
      <c r="I37" s="59">
        <v>30294252</v>
      </c>
      <c r="J37" s="46">
        <v>387</v>
      </c>
      <c r="K37" s="39" t="s">
        <v>30</v>
      </c>
      <c r="L37" s="39" t="s">
        <v>30</v>
      </c>
      <c r="M37" s="39" t="s">
        <v>30</v>
      </c>
      <c r="N37" s="46" t="s">
        <v>30</v>
      </c>
      <c r="O37" s="46" t="s">
        <v>30</v>
      </c>
      <c r="P37" s="46" t="s">
        <v>30</v>
      </c>
      <c r="Q37" s="45">
        <v>627</v>
      </c>
      <c r="R37" s="59">
        <v>457585</v>
      </c>
      <c r="S37" s="46">
        <v>11</v>
      </c>
      <c r="T37" s="39" t="s">
        <v>30</v>
      </c>
      <c r="U37" s="39" t="s">
        <v>30</v>
      </c>
      <c r="V37" s="39" t="s">
        <v>30</v>
      </c>
      <c r="W37" s="46" t="s">
        <v>30</v>
      </c>
      <c r="X37" s="46" t="s">
        <v>30</v>
      </c>
      <c r="Y37" s="46" t="s">
        <v>30</v>
      </c>
      <c r="Z37" s="46" t="s">
        <v>30</v>
      </c>
      <c r="AA37" s="46" t="s">
        <v>30</v>
      </c>
      <c r="AB37" s="46" t="s">
        <v>30</v>
      </c>
      <c r="AC37" s="39" t="s">
        <v>30</v>
      </c>
      <c r="AD37" s="39" t="s">
        <v>30</v>
      </c>
      <c r="AE37" s="39" t="s">
        <v>30</v>
      </c>
    </row>
    <row r="38" spans="1:52" ht="18.75" x14ac:dyDescent="0.25">
      <c r="A38" s="38" t="s">
        <v>185</v>
      </c>
      <c r="B38" s="45" t="s">
        <v>1</v>
      </c>
      <c r="C38" s="43">
        <v>6416</v>
      </c>
      <c r="D38" s="49">
        <v>1025312</v>
      </c>
      <c r="E38" s="46">
        <v>1</v>
      </c>
      <c r="F38" s="47">
        <v>17824760.559999999</v>
      </c>
      <c r="G38" s="45">
        <v>220</v>
      </c>
      <c r="H38" s="46" t="s">
        <v>30</v>
      </c>
      <c r="I38" s="46" t="s">
        <v>30</v>
      </c>
      <c r="J38" s="46" t="s">
        <v>30</v>
      </c>
      <c r="K38" s="39" t="s">
        <v>30</v>
      </c>
      <c r="L38" s="39" t="s">
        <v>30</v>
      </c>
      <c r="M38" s="39" t="s">
        <v>30</v>
      </c>
      <c r="N38" s="46" t="s">
        <v>30</v>
      </c>
      <c r="O38" s="46" t="s">
        <v>30</v>
      </c>
      <c r="P38" s="46" t="s">
        <v>30</v>
      </c>
      <c r="Q38" s="46" t="s">
        <v>30</v>
      </c>
      <c r="R38" s="46" t="s">
        <v>30</v>
      </c>
      <c r="S38" s="46" t="s">
        <v>30</v>
      </c>
      <c r="T38" s="39" t="s">
        <v>30</v>
      </c>
      <c r="U38" s="39" t="s">
        <v>30</v>
      </c>
      <c r="V38" s="39" t="s">
        <v>30</v>
      </c>
      <c r="W38" s="46" t="s">
        <v>30</v>
      </c>
      <c r="X38" s="46" t="s">
        <v>30</v>
      </c>
      <c r="Y38" s="46" t="s">
        <v>30</v>
      </c>
      <c r="Z38" s="46" t="s">
        <v>30</v>
      </c>
      <c r="AA38" s="46" t="s">
        <v>30</v>
      </c>
      <c r="AB38" s="46" t="s">
        <v>30</v>
      </c>
      <c r="AC38" s="39" t="s">
        <v>30</v>
      </c>
      <c r="AD38" s="39" t="s">
        <v>30</v>
      </c>
      <c r="AE38" s="39" t="s">
        <v>30</v>
      </c>
    </row>
    <row r="39" spans="1:52" ht="18.75" x14ac:dyDescent="0.25">
      <c r="A39" s="38" t="s">
        <v>186</v>
      </c>
      <c r="B39" s="45" t="s">
        <v>1</v>
      </c>
      <c r="C39" s="49">
        <v>10898</v>
      </c>
      <c r="D39" s="43">
        <v>999496</v>
      </c>
      <c r="E39" s="46">
        <v>47</v>
      </c>
      <c r="F39" s="47">
        <v>558279.87</v>
      </c>
      <c r="G39" s="46">
        <v>9</v>
      </c>
      <c r="H39" s="46">
        <v>2</v>
      </c>
      <c r="I39" s="55">
        <v>10003701.24</v>
      </c>
      <c r="J39" s="46">
        <v>135</v>
      </c>
      <c r="K39" s="39" t="s">
        <v>30</v>
      </c>
      <c r="L39" s="39" t="s">
        <v>30</v>
      </c>
      <c r="M39" s="39" t="s">
        <v>30</v>
      </c>
      <c r="N39" s="46">
        <v>131</v>
      </c>
      <c r="O39" s="55">
        <v>126038.72</v>
      </c>
      <c r="P39" s="46">
        <v>1</v>
      </c>
      <c r="Q39" s="46">
        <v>55</v>
      </c>
      <c r="R39" s="55">
        <v>1103509.5</v>
      </c>
      <c r="S39" s="46">
        <v>23</v>
      </c>
      <c r="T39" s="39" t="s">
        <v>30</v>
      </c>
      <c r="U39" s="39" t="s">
        <v>30</v>
      </c>
      <c r="V39" s="39" t="s">
        <v>30</v>
      </c>
      <c r="W39" s="46">
        <v>2349</v>
      </c>
      <c r="X39" s="55">
        <v>30</v>
      </c>
      <c r="Y39" s="46">
        <v>1</v>
      </c>
      <c r="Z39" s="46">
        <v>48</v>
      </c>
      <c r="AA39" s="47">
        <v>1302597.18</v>
      </c>
      <c r="AB39" s="46">
        <v>23</v>
      </c>
      <c r="AC39" s="39" t="s">
        <v>30</v>
      </c>
      <c r="AD39" s="39" t="s">
        <v>30</v>
      </c>
      <c r="AE39" s="39" t="s">
        <v>30</v>
      </c>
    </row>
    <row r="40" spans="1:52" ht="18.75" x14ac:dyDescent="0.25">
      <c r="A40" s="38" t="s">
        <v>187</v>
      </c>
      <c r="B40" s="46" t="s">
        <v>1</v>
      </c>
      <c r="C40" s="43">
        <v>31636</v>
      </c>
      <c r="D40" s="49">
        <v>2161630</v>
      </c>
      <c r="E40" s="46" t="s">
        <v>30</v>
      </c>
      <c r="F40" s="46" t="s">
        <v>30</v>
      </c>
      <c r="G40" s="46" t="s">
        <v>30</v>
      </c>
      <c r="H40" s="46" t="s">
        <v>30</v>
      </c>
      <c r="I40" s="46" t="s">
        <v>30</v>
      </c>
      <c r="J40" s="46" t="s">
        <v>30</v>
      </c>
      <c r="K40" s="46">
        <v>2</v>
      </c>
      <c r="L40" s="47">
        <v>98136797.120000005</v>
      </c>
      <c r="M40" s="40">
        <v>1059</v>
      </c>
      <c r="N40" s="46" t="s">
        <v>30</v>
      </c>
      <c r="O40" s="46" t="s">
        <v>30</v>
      </c>
      <c r="P40" s="46" t="s">
        <v>30</v>
      </c>
      <c r="Q40" s="46" t="s">
        <v>30</v>
      </c>
      <c r="R40" s="46" t="s">
        <v>30</v>
      </c>
      <c r="S40" s="46" t="s">
        <v>30</v>
      </c>
      <c r="T40" s="46">
        <v>112</v>
      </c>
      <c r="U40" s="47">
        <v>2962739.2000000002</v>
      </c>
      <c r="V40" s="46">
        <v>66</v>
      </c>
      <c r="W40" s="46" t="s">
        <v>30</v>
      </c>
      <c r="X40" s="46" t="s">
        <v>30</v>
      </c>
      <c r="Y40" s="46" t="s">
        <v>30</v>
      </c>
      <c r="Z40" s="46" t="s">
        <v>30</v>
      </c>
      <c r="AA40" s="46" t="s">
        <v>30</v>
      </c>
      <c r="AB40" s="46" t="s">
        <v>30</v>
      </c>
      <c r="AC40" s="46">
        <v>24</v>
      </c>
      <c r="AD40" s="47">
        <v>15555728.289999999</v>
      </c>
      <c r="AE40" s="46">
        <v>248</v>
      </c>
    </row>
    <row r="41" spans="1:52" ht="18.75" x14ac:dyDescent="0.25">
      <c r="A41" s="38" t="s">
        <v>188</v>
      </c>
      <c r="B41" s="46" t="s">
        <v>1</v>
      </c>
      <c r="C41" s="40">
        <v>2200</v>
      </c>
      <c r="D41" s="40">
        <v>265000</v>
      </c>
      <c r="E41" s="46">
        <v>42</v>
      </c>
      <c r="F41" s="47">
        <v>84010.2</v>
      </c>
      <c r="G41" s="46">
        <v>2</v>
      </c>
      <c r="H41" s="46">
        <v>2</v>
      </c>
      <c r="I41" s="47">
        <f>[1]Sheet2!$C$54</f>
        <v>5383450.0999999996</v>
      </c>
      <c r="J41" s="46">
        <v>60</v>
      </c>
      <c r="K41" s="39" t="s">
        <v>30</v>
      </c>
      <c r="L41" s="39" t="s">
        <v>30</v>
      </c>
      <c r="M41" s="39" t="s">
        <v>30</v>
      </c>
      <c r="N41" s="46" t="s">
        <v>30</v>
      </c>
      <c r="O41" s="46" t="s">
        <v>30</v>
      </c>
      <c r="P41" s="46" t="s">
        <v>30</v>
      </c>
      <c r="Q41" s="46" t="s">
        <v>30</v>
      </c>
      <c r="R41" s="46" t="s">
        <v>30</v>
      </c>
      <c r="S41" s="46" t="s">
        <v>30</v>
      </c>
      <c r="T41" s="39" t="s">
        <v>30</v>
      </c>
      <c r="U41" s="39" t="s">
        <v>30</v>
      </c>
      <c r="V41" s="39" t="s">
        <v>30</v>
      </c>
      <c r="W41" s="46" t="s">
        <v>30</v>
      </c>
      <c r="X41" s="46" t="s">
        <v>30</v>
      </c>
      <c r="Y41" s="46" t="s">
        <v>30</v>
      </c>
      <c r="Z41" s="46" t="s">
        <v>30</v>
      </c>
      <c r="AA41" s="46" t="s">
        <v>30</v>
      </c>
      <c r="AB41" s="46" t="s">
        <v>30</v>
      </c>
      <c r="AC41" s="39" t="s">
        <v>30</v>
      </c>
      <c r="AD41" s="39" t="s">
        <v>30</v>
      </c>
      <c r="AE41" s="39" t="s">
        <v>30</v>
      </c>
    </row>
    <row r="42" spans="1:52" ht="18.75" x14ac:dyDescent="0.25">
      <c r="A42" s="38" t="s">
        <v>189</v>
      </c>
      <c r="B42" s="45" t="s">
        <v>1</v>
      </c>
      <c r="C42" s="43">
        <v>4000</v>
      </c>
      <c r="D42" s="43">
        <v>1200000</v>
      </c>
      <c r="E42" s="46">
        <v>250</v>
      </c>
      <c r="F42" s="47">
        <v>99933.14</v>
      </c>
      <c r="G42" s="46">
        <v>2</v>
      </c>
      <c r="H42" s="46">
        <v>13</v>
      </c>
      <c r="I42" s="47">
        <v>4267111.93</v>
      </c>
      <c r="J42" s="46">
        <v>48</v>
      </c>
      <c r="K42" s="39" t="s">
        <v>30</v>
      </c>
      <c r="L42" s="39" t="s">
        <v>30</v>
      </c>
      <c r="M42" s="39" t="s">
        <v>30</v>
      </c>
      <c r="N42" s="46">
        <v>220</v>
      </c>
      <c r="O42" s="47">
        <v>124509.36</v>
      </c>
      <c r="P42" s="46">
        <v>4</v>
      </c>
      <c r="Q42" s="46">
        <v>352</v>
      </c>
      <c r="R42" s="47">
        <v>159131.42000000001</v>
      </c>
      <c r="S42" s="46">
        <v>4</v>
      </c>
      <c r="T42" s="39" t="s">
        <v>30</v>
      </c>
      <c r="U42" s="39" t="s">
        <v>30</v>
      </c>
      <c r="V42" s="39" t="s">
        <v>30</v>
      </c>
      <c r="W42" s="46" t="s">
        <v>30</v>
      </c>
      <c r="X42" s="46" t="s">
        <v>30</v>
      </c>
      <c r="Y42" s="46" t="s">
        <v>30</v>
      </c>
      <c r="Z42" s="46">
        <v>146</v>
      </c>
      <c r="AA42" s="47">
        <v>520477.03</v>
      </c>
      <c r="AB42" s="46">
        <v>8</v>
      </c>
      <c r="AC42" s="39" t="s">
        <v>30</v>
      </c>
      <c r="AD42" s="39" t="s">
        <v>30</v>
      </c>
      <c r="AE42" s="39" t="s">
        <v>30</v>
      </c>
    </row>
    <row r="43" spans="1:52" s="1" customFormat="1" ht="18.75" x14ac:dyDescent="0.25">
      <c r="A43" s="38" t="s">
        <v>218</v>
      </c>
      <c r="B43" s="45" t="s">
        <v>30</v>
      </c>
      <c r="C43" s="45" t="s">
        <v>30</v>
      </c>
      <c r="D43" s="43">
        <v>117346</v>
      </c>
      <c r="E43" s="46">
        <v>5</v>
      </c>
      <c r="F43" s="47">
        <v>1607185.16</v>
      </c>
      <c r="G43" s="46">
        <v>20</v>
      </c>
      <c r="H43" s="46" t="s">
        <v>30</v>
      </c>
      <c r="I43" s="46" t="s">
        <v>30</v>
      </c>
      <c r="J43" s="46" t="s">
        <v>30</v>
      </c>
      <c r="K43" s="39" t="s">
        <v>30</v>
      </c>
      <c r="L43" s="39" t="s">
        <v>30</v>
      </c>
      <c r="M43" s="39" t="s">
        <v>30</v>
      </c>
      <c r="N43" s="39" t="s">
        <v>30</v>
      </c>
      <c r="O43" s="59">
        <v>65774</v>
      </c>
      <c r="P43" s="46">
        <v>1</v>
      </c>
      <c r="Q43" s="46" t="s">
        <v>30</v>
      </c>
      <c r="R43" s="46" t="s">
        <v>30</v>
      </c>
      <c r="S43" s="46" t="s">
        <v>30</v>
      </c>
      <c r="T43" s="39" t="s">
        <v>30</v>
      </c>
      <c r="U43" s="39" t="s">
        <v>30</v>
      </c>
      <c r="V43" s="39" t="s">
        <v>30</v>
      </c>
      <c r="W43" s="46" t="s">
        <v>30</v>
      </c>
      <c r="X43" s="46" t="s">
        <v>30</v>
      </c>
      <c r="Y43" s="46" t="s">
        <v>30</v>
      </c>
      <c r="Z43" s="46" t="s">
        <v>30</v>
      </c>
      <c r="AA43" s="46" t="s">
        <v>30</v>
      </c>
      <c r="AB43" s="46" t="s">
        <v>30</v>
      </c>
      <c r="AC43" s="39" t="s">
        <v>30</v>
      </c>
      <c r="AD43" s="39" t="s">
        <v>30</v>
      </c>
      <c r="AE43" s="39" t="s">
        <v>30</v>
      </c>
      <c r="AF43" s="4"/>
      <c r="AG43" s="4"/>
      <c r="AH43" s="4"/>
      <c r="AI43" s="4"/>
      <c r="AJ43" s="4"/>
      <c r="AK43" s="4"/>
      <c r="AL43" s="4"/>
      <c r="AM43" s="4"/>
      <c r="AN43" s="4"/>
      <c r="AO43" s="4"/>
      <c r="AP43" s="4"/>
      <c r="AQ43" s="4"/>
      <c r="AR43" s="4"/>
      <c r="AS43" s="4"/>
      <c r="AT43" s="4"/>
      <c r="AU43" s="4"/>
      <c r="AV43" s="4"/>
      <c r="AW43" s="4"/>
      <c r="AX43" s="4"/>
      <c r="AY43" s="4"/>
      <c r="AZ43" s="4"/>
    </row>
    <row r="44" spans="1:52" ht="18.75" x14ac:dyDescent="0.25">
      <c r="A44" s="38" t="s">
        <v>191</v>
      </c>
      <c r="B44" s="46" t="s">
        <v>1</v>
      </c>
      <c r="C44" s="43">
        <v>9772</v>
      </c>
      <c r="D44" s="43">
        <v>1360000</v>
      </c>
      <c r="E44" s="46">
        <v>1</v>
      </c>
      <c r="F44" s="47">
        <v>29015258.359999999</v>
      </c>
      <c r="G44" s="46">
        <v>321</v>
      </c>
      <c r="H44" s="46" t="s">
        <v>30</v>
      </c>
      <c r="I44" s="46" t="s">
        <v>30</v>
      </c>
      <c r="J44" s="46" t="s">
        <v>30</v>
      </c>
      <c r="K44" s="39" t="s">
        <v>30</v>
      </c>
      <c r="L44" s="39" t="s">
        <v>30</v>
      </c>
      <c r="M44" s="39" t="s">
        <v>30</v>
      </c>
      <c r="N44" s="46">
        <v>172</v>
      </c>
      <c r="O44" s="47">
        <v>1046544.48</v>
      </c>
      <c r="P44" s="46">
        <v>21</v>
      </c>
      <c r="Q44" s="46" t="s">
        <v>30</v>
      </c>
      <c r="R44" s="46" t="s">
        <v>30</v>
      </c>
      <c r="S44" s="46" t="s">
        <v>30</v>
      </c>
      <c r="T44" s="39" t="s">
        <v>30</v>
      </c>
      <c r="U44" s="39" t="s">
        <v>30</v>
      </c>
      <c r="V44" s="39" t="s">
        <v>30</v>
      </c>
      <c r="W44" s="46" t="s">
        <v>30</v>
      </c>
      <c r="X44" s="46" t="s">
        <v>30</v>
      </c>
      <c r="Y44" s="46" t="s">
        <v>30</v>
      </c>
      <c r="Z44" s="46" t="s">
        <v>30</v>
      </c>
      <c r="AA44" s="46" t="s">
        <v>30</v>
      </c>
      <c r="AB44" s="46" t="s">
        <v>30</v>
      </c>
      <c r="AC44" s="39" t="s">
        <v>30</v>
      </c>
      <c r="AD44" s="39" t="s">
        <v>30</v>
      </c>
      <c r="AE44" s="39" t="s">
        <v>30</v>
      </c>
    </row>
    <row r="45" spans="1:52" ht="18.75" x14ac:dyDescent="0.25">
      <c r="A45" s="38" t="s">
        <v>192</v>
      </c>
      <c r="B45" s="46" t="s">
        <v>1</v>
      </c>
      <c r="C45" s="43">
        <v>17325</v>
      </c>
      <c r="D45" s="43">
        <v>3884958</v>
      </c>
      <c r="E45" s="46" t="s">
        <v>30</v>
      </c>
      <c r="F45" s="46" t="s">
        <v>30</v>
      </c>
      <c r="G45" s="46" t="s">
        <v>30</v>
      </c>
      <c r="H45" s="46">
        <v>317</v>
      </c>
      <c r="I45" s="47">
        <v>1145687.55</v>
      </c>
      <c r="J45" s="46">
        <v>13</v>
      </c>
      <c r="K45" s="46">
        <v>410</v>
      </c>
      <c r="L45" s="47">
        <v>1145687.55</v>
      </c>
      <c r="M45" s="46">
        <v>13</v>
      </c>
      <c r="N45" s="46" t="s">
        <v>30</v>
      </c>
      <c r="O45" s="46" t="s">
        <v>30</v>
      </c>
      <c r="P45" s="46" t="s">
        <v>30</v>
      </c>
      <c r="Q45" s="46" t="s">
        <v>30</v>
      </c>
      <c r="R45" s="46" t="s">
        <v>30</v>
      </c>
      <c r="S45" s="46" t="s">
        <v>30</v>
      </c>
      <c r="T45" s="46" t="s">
        <v>30</v>
      </c>
      <c r="U45" s="46" t="s">
        <v>30</v>
      </c>
      <c r="V45" s="46" t="s">
        <v>30</v>
      </c>
      <c r="W45" s="46" t="s">
        <v>30</v>
      </c>
      <c r="X45" s="46" t="s">
        <v>30</v>
      </c>
      <c r="Y45" s="46" t="s">
        <v>30</v>
      </c>
      <c r="Z45" s="40">
        <v>1548</v>
      </c>
      <c r="AA45" s="47">
        <v>136186.20000000001</v>
      </c>
      <c r="AB45" s="46">
        <v>2</v>
      </c>
      <c r="AC45" s="40">
        <v>1853</v>
      </c>
      <c r="AD45" s="47">
        <v>136186.20000000001</v>
      </c>
      <c r="AE45" s="46">
        <v>2</v>
      </c>
    </row>
    <row r="46" spans="1:52" ht="18.75" x14ac:dyDescent="0.25">
      <c r="A46" s="38" t="s">
        <v>193</v>
      </c>
      <c r="B46" s="46" t="s">
        <v>1</v>
      </c>
      <c r="C46" s="45" t="s">
        <v>30</v>
      </c>
      <c r="D46" s="67" t="s">
        <v>30</v>
      </c>
      <c r="E46" s="67" t="s">
        <v>30</v>
      </c>
      <c r="F46" s="67" t="s">
        <v>30</v>
      </c>
      <c r="G46" s="67" t="s">
        <v>30</v>
      </c>
      <c r="H46" s="67" t="s">
        <v>30</v>
      </c>
      <c r="I46" s="67" t="s">
        <v>30</v>
      </c>
      <c r="J46" s="67" t="s">
        <v>30</v>
      </c>
      <c r="K46" s="46">
        <v>1</v>
      </c>
      <c r="L46" s="47">
        <v>5583957</v>
      </c>
      <c r="M46" s="46">
        <v>66</v>
      </c>
      <c r="N46" s="46" t="s">
        <v>30</v>
      </c>
      <c r="O46" s="46" t="s">
        <v>30</v>
      </c>
      <c r="P46" s="46" t="s">
        <v>30</v>
      </c>
      <c r="Q46" s="46" t="s">
        <v>30</v>
      </c>
      <c r="R46" s="46" t="s">
        <v>30</v>
      </c>
      <c r="S46" s="46" t="s">
        <v>30</v>
      </c>
      <c r="T46" s="46" t="s">
        <v>30</v>
      </c>
      <c r="U46" s="59">
        <v>1073705</v>
      </c>
      <c r="V46" s="46">
        <v>20</v>
      </c>
      <c r="W46" s="46" t="s">
        <v>30</v>
      </c>
      <c r="X46" s="46" t="s">
        <v>30</v>
      </c>
      <c r="Y46" s="46" t="s">
        <v>30</v>
      </c>
      <c r="Z46" s="46" t="s">
        <v>30</v>
      </c>
      <c r="AA46" s="46" t="s">
        <v>30</v>
      </c>
      <c r="AB46" s="46" t="s">
        <v>30</v>
      </c>
      <c r="AC46" s="46">
        <v>25</v>
      </c>
      <c r="AD46" s="59">
        <v>1121245</v>
      </c>
      <c r="AE46" s="46">
        <v>18</v>
      </c>
    </row>
    <row r="47" spans="1:52" ht="18.75" x14ac:dyDescent="0.25">
      <c r="A47" s="38" t="s">
        <v>194</v>
      </c>
      <c r="B47" s="46" t="s">
        <v>2</v>
      </c>
      <c r="C47" s="43">
        <v>1280</v>
      </c>
      <c r="D47" s="43">
        <v>176128</v>
      </c>
      <c r="E47" s="46">
        <v>2</v>
      </c>
      <c r="F47" s="47">
        <v>3338307</v>
      </c>
      <c r="G47" s="46">
        <v>45</v>
      </c>
      <c r="H47" s="46" t="s">
        <v>30</v>
      </c>
      <c r="I47" s="46" t="s">
        <v>30</v>
      </c>
      <c r="J47" s="46" t="s">
        <v>30</v>
      </c>
      <c r="K47" s="39" t="s">
        <v>30</v>
      </c>
      <c r="L47" s="39" t="s">
        <v>30</v>
      </c>
      <c r="M47" s="39" t="s">
        <v>30</v>
      </c>
      <c r="N47" s="46">
        <v>204</v>
      </c>
      <c r="O47" s="59">
        <v>126240</v>
      </c>
      <c r="P47" s="46">
        <v>2</v>
      </c>
      <c r="Q47" s="46" t="s">
        <v>30</v>
      </c>
      <c r="R47" s="46" t="s">
        <v>30</v>
      </c>
      <c r="S47" s="46" t="s">
        <v>30</v>
      </c>
      <c r="T47" s="39" t="s">
        <v>30</v>
      </c>
      <c r="U47" s="39" t="s">
        <v>30</v>
      </c>
      <c r="V47" s="39" t="s">
        <v>30</v>
      </c>
      <c r="W47" s="46">
        <v>32</v>
      </c>
      <c r="X47" s="47">
        <v>819965.88</v>
      </c>
      <c r="Y47" s="46">
        <v>12</v>
      </c>
      <c r="Z47" s="46" t="s">
        <v>30</v>
      </c>
      <c r="AA47" s="46" t="s">
        <v>30</v>
      </c>
      <c r="AB47" s="46" t="s">
        <v>30</v>
      </c>
      <c r="AC47" s="39" t="s">
        <v>30</v>
      </c>
      <c r="AD47" s="39" t="s">
        <v>30</v>
      </c>
      <c r="AE47" s="39" t="s">
        <v>30</v>
      </c>
    </row>
    <row r="48" spans="1:52" ht="18.75" x14ac:dyDescent="0.25">
      <c r="A48" s="38" t="s">
        <v>195</v>
      </c>
      <c r="B48" s="45" t="s">
        <v>1</v>
      </c>
      <c r="C48" s="43">
        <v>10312</v>
      </c>
      <c r="D48" s="49">
        <v>1136180</v>
      </c>
      <c r="E48" s="45">
        <v>18</v>
      </c>
      <c r="F48" s="53">
        <v>1254444.76</v>
      </c>
      <c r="G48" s="45">
        <v>21</v>
      </c>
      <c r="H48" s="45">
        <v>7</v>
      </c>
      <c r="I48" s="53">
        <v>10567386.33</v>
      </c>
      <c r="J48" s="45">
        <v>119</v>
      </c>
      <c r="K48" s="39" t="s">
        <v>30</v>
      </c>
      <c r="L48" s="39" t="s">
        <v>30</v>
      </c>
      <c r="M48" s="39" t="s">
        <v>30</v>
      </c>
      <c r="N48" s="45">
        <v>180</v>
      </c>
      <c r="O48" s="53">
        <v>133605.6</v>
      </c>
      <c r="P48" s="45">
        <v>3</v>
      </c>
      <c r="Q48" s="45">
        <v>268</v>
      </c>
      <c r="R48" s="53">
        <v>458678.55</v>
      </c>
      <c r="S48" s="45">
        <v>8</v>
      </c>
      <c r="T48" s="39" t="s">
        <v>30</v>
      </c>
      <c r="U48" s="39" t="s">
        <v>30</v>
      </c>
      <c r="V48" s="39" t="s">
        <v>30</v>
      </c>
      <c r="W48" s="45">
        <v>156</v>
      </c>
      <c r="X48" s="53">
        <v>155985</v>
      </c>
      <c r="Y48" s="45">
        <v>4</v>
      </c>
      <c r="Z48" s="45">
        <v>118</v>
      </c>
      <c r="AA48" s="53">
        <v>1204435.0900000001</v>
      </c>
      <c r="AB48" s="45">
        <v>19</v>
      </c>
      <c r="AC48" s="39" t="s">
        <v>30</v>
      </c>
      <c r="AD48" s="39" t="s">
        <v>30</v>
      </c>
      <c r="AE48" s="39" t="s">
        <v>30</v>
      </c>
    </row>
    <row r="49" spans="1:31" s="3" customFormat="1" ht="18.75" x14ac:dyDescent="0.25">
      <c r="A49" s="38" t="s">
        <v>196</v>
      </c>
      <c r="B49" s="45" t="s">
        <v>1</v>
      </c>
      <c r="C49" s="49">
        <v>23310</v>
      </c>
      <c r="D49" s="43">
        <v>1535509</v>
      </c>
      <c r="E49" s="45">
        <v>9</v>
      </c>
      <c r="F49" s="53">
        <v>2143021.19</v>
      </c>
      <c r="G49" s="45">
        <v>31</v>
      </c>
      <c r="H49" s="46" t="s">
        <v>30</v>
      </c>
      <c r="I49" s="46" t="s">
        <v>30</v>
      </c>
      <c r="J49" s="46" t="s">
        <v>30</v>
      </c>
      <c r="K49" s="39" t="s">
        <v>30</v>
      </c>
      <c r="L49" s="39" t="s">
        <v>30</v>
      </c>
      <c r="M49" s="39" t="s">
        <v>30</v>
      </c>
      <c r="N49" s="45" t="s">
        <v>30</v>
      </c>
      <c r="O49" s="45" t="s">
        <v>30</v>
      </c>
      <c r="P49" s="45" t="s">
        <v>30</v>
      </c>
      <c r="Q49" s="46" t="s">
        <v>30</v>
      </c>
      <c r="R49" s="46" t="s">
        <v>30</v>
      </c>
      <c r="S49" s="46" t="s">
        <v>30</v>
      </c>
      <c r="T49" s="39" t="s">
        <v>30</v>
      </c>
      <c r="U49" s="39" t="s">
        <v>30</v>
      </c>
      <c r="V49" s="39" t="s">
        <v>30</v>
      </c>
      <c r="W49" s="45" t="s">
        <v>30</v>
      </c>
      <c r="X49" s="45" t="s">
        <v>30</v>
      </c>
      <c r="Y49" s="45" t="s">
        <v>30</v>
      </c>
      <c r="Z49" s="46" t="s">
        <v>30</v>
      </c>
      <c r="AA49" s="46" t="s">
        <v>30</v>
      </c>
      <c r="AB49" s="46" t="s">
        <v>30</v>
      </c>
      <c r="AC49" s="39" t="s">
        <v>30</v>
      </c>
      <c r="AD49" s="39" t="s">
        <v>30</v>
      </c>
      <c r="AE49" s="39" t="s">
        <v>30</v>
      </c>
    </row>
    <row r="50" spans="1:31" ht="18.75" x14ac:dyDescent="0.25">
      <c r="A50" s="38" t="s">
        <v>197</v>
      </c>
      <c r="B50" s="45" t="s">
        <v>1</v>
      </c>
      <c r="C50" s="43">
        <v>16342</v>
      </c>
      <c r="D50" s="43">
        <v>494460</v>
      </c>
      <c r="E50" s="46">
        <v>32</v>
      </c>
      <c r="F50" s="47">
        <v>1413794.5</v>
      </c>
      <c r="G50" s="46">
        <v>19</v>
      </c>
      <c r="H50" s="46" t="s">
        <v>30</v>
      </c>
      <c r="I50" s="46" t="s">
        <v>30</v>
      </c>
      <c r="J50" s="46" t="s">
        <v>30</v>
      </c>
      <c r="K50" s="39" t="s">
        <v>30</v>
      </c>
      <c r="L50" s="39" t="s">
        <v>30</v>
      </c>
      <c r="M50" s="39" t="s">
        <v>30</v>
      </c>
      <c r="N50" s="46">
        <v>270</v>
      </c>
      <c r="O50" s="47">
        <v>224918.5</v>
      </c>
      <c r="P50" s="46">
        <v>5</v>
      </c>
      <c r="Q50" s="46" t="s">
        <v>30</v>
      </c>
      <c r="R50" s="46" t="s">
        <v>30</v>
      </c>
      <c r="S50" s="46" t="s">
        <v>30</v>
      </c>
      <c r="T50" s="39" t="s">
        <v>30</v>
      </c>
      <c r="U50" s="39" t="s">
        <v>30</v>
      </c>
      <c r="V50" s="39" t="s">
        <v>30</v>
      </c>
      <c r="W50" s="46" t="s">
        <v>30</v>
      </c>
      <c r="X50" s="46" t="s">
        <v>30</v>
      </c>
      <c r="Y50" s="46" t="s">
        <v>30</v>
      </c>
      <c r="Z50" s="46" t="s">
        <v>30</v>
      </c>
      <c r="AA50" s="46" t="s">
        <v>30</v>
      </c>
      <c r="AB50" s="46" t="s">
        <v>30</v>
      </c>
      <c r="AC50" s="39" t="s">
        <v>30</v>
      </c>
      <c r="AD50" s="39" t="s">
        <v>30</v>
      </c>
      <c r="AE50" s="39" t="s">
        <v>30</v>
      </c>
    </row>
    <row r="51" spans="1:31" ht="18.75" x14ac:dyDescent="0.25">
      <c r="A51" s="38" t="s">
        <v>198</v>
      </c>
      <c r="B51" s="46" t="s">
        <v>30</v>
      </c>
      <c r="C51" s="49">
        <v>14800</v>
      </c>
      <c r="D51" s="43">
        <v>1200000</v>
      </c>
      <c r="E51" s="46">
        <v>54</v>
      </c>
      <c r="F51" s="47">
        <v>3073299.68</v>
      </c>
      <c r="G51" s="46">
        <v>38</v>
      </c>
      <c r="H51" s="46" t="s">
        <v>30</v>
      </c>
      <c r="I51" s="46" t="s">
        <v>30</v>
      </c>
      <c r="J51" s="46" t="s">
        <v>30</v>
      </c>
      <c r="K51" s="39" t="s">
        <v>30</v>
      </c>
      <c r="L51" s="39" t="s">
        <v>30</v>
      </c>
      <c r="M51" s="39" t="s">
        <v>30</v>
      </c>
      <c r="N51" s="46" t="s">
        <v>30</v>
      </c>
      <c r="O51" s="46" t="s">
        <v>30</v>
      </c>
      <c r="P51" s="46" t="s">
        <v>30</v>
      </c>
      <c r="Q51" s="46" t="s">
        <v>30</v>
      </c>
      <c r="R51" s="46" t="s">
        <v>30</v>
      </c>
      <c r="S51" s="46" t="s">
        <v>30</v>
      </c>
      <c r="T51" s="39" t="s">
        <v>30</v>
      </c>
      <c r="U51" s="39" t="s">
        <v>30</v>
      </c>
      <c r="V51" s="39" t="s">
        <v>30</v>
      </c>
      <c r="W51" s="46" t="s">
        <v>30</v>
      </c>
      <c r="X51" s="46" t="s">
        <v>30</v>
      </c>
      <c r="Y51" s="46" t="s">
        <v>30</v>
      </c>
      <c r="Z51" s="46" t="s">
        <v>30</v>
      </c>
      <c r="AA51" s="46" t="s">
        <v>30</v>
      </c>
      <c r="AB51" s="46" t="s">
        <v>30</v>
      </c>
      <c r="AC51" s="39" t="s">
        <v>30</v>
      </c>
      <c r="AD51" s="39" t="s">
        <v>30</v>
      </c>
      <c r="AE51" s="39" t="s">
        <v>30</v>
      </c>
    </row>
    <row r="52" spans="1:31" ht="18.75" x14ac:dyDescent="0.25">
      <c r="A52" s="38" t="s">
        <v>199</v>
      </c>
      <c r="B52" s="46" t="s">
        <v>2</v>
      </c>
      <c r="C52" s="46">
        <v>700</v>
      </c>
      <c r="D52" s="40">
        <v>85000</v>
      </c>
      <c r="E52" s="46">
        <v>2</v>
      </c>
      <c r="F52" s="47">
        <v>1147913.3899999999</v>
      </c>
      <c r="G52" s="46">
        <v>13</v>
      </c>
      <c r="H52" s="46" t="s">
        <v>30</v>
      </c>
      <c r="I52" s="46" t="s">
        <v>30</v>
      </c>
      <c r="J52" s="46" t="s">
        <v>30</v>
      </c>
      <c r="K52" s="39" t="s">
        <v>30</v>
      </c>
      <c r="L52" s="39" t="s">
        <v>30</v>
      </c>
      <c r="M52" s="39" t="s">
        <v>30</v>
      </c>
      <c r="N52" s="46" t="s">
        <v>30</v>
      </c>
      <c r="O52" s="46" t="s">
        <v>30</v>
      </c>
      <c r="P52" s="46" t="s">
        <v>30</v>
      </c>
      <c r="Q52" s="46" t="s">
        <v>30</v>
      </c>
      <c r="R52" s="46" t="s">
        <v>30</v>
      </c>
      <c r="S52" s="46" t="s">
        <v>30</v>
      </c>
      <c r="T52" s="39" t="s">
        <v>30</v>
      </c>
      <c r="U52" s="39" t="s">
        <v>30</v>
      </c>
      <c r="V52" s="39" t="s">
        <v>30</v>
      </c>
      <c r="W52" s="46" t="s">
        <v>30</v>
      </c>
      <c r="X52" s="46" t="s">
        <v>30</v>
      </c>
      <c r="Y52" s="46" t="s">
        <v>30</v>
      </c>
      <c r="Z52" s="46" t="s">
        <v>30</v>
      </c>
      <c r="AA52" s="46" t="s">
        <v>30</v>
      </c>
      <c r="AB52" s="46" t="s">
        <v>30</v>
      </c>
      <c r="AC52" s="39" t="s">
        <v>30</v>
      </c>
      <c r="AD52" s="39" t="s">
        <v>30</v>
      </c>
      <c r="AE52" s="39" t="s">
        <v>30</v>
      </c>
    </row>
    <row r="54" spans="1:31" ht="15.75" x14ac:dyDescent="0.25">
      <c r="B54" s="125" t="s">
        <v>211</v>
      </c>
      <c r="C54" s="126"/>
      <c r="D54" s="126"/>
      <c r="E54" s="126"/>
      <c r="F54" s="126"/>
      <c r="G54" s="126"/>
      <c r="H54" s="102"/>
    </row>
    <row r="55" spans="1:31" ht="15.75" x14ac:dyDescent="0.25">
      <c r="B55" s="96" t="s">
        <v>212</v>
      </c>
      <c r="C55" s="23"/>
      <c r="D55" s="24"/>
      <c r="E55" s="24"/>
      <c r="F55" s="23"/>
      <c r="G55" s="23"/>
      <c r="H55" s="100"/>
    </row>
    <row r="56" spans="1:31" ht="15.75" x14ac:dyDescent="0.25">
      <c r="B56" s="96" t="s">
        <v>213</v>
      </c>
      <c r="C56" s="23"/>
      <c r="D56" s="24"/>
      <c r="E56" s="24"/>
      <c r="F56" s="23"/>
      <c r="G56" s="23"/>
      <c r="H56" s="100"/>
    </row>
    <row r="57" spans="1:31" ht="15.75" x14ac:dyDescent="0.25">
      <c r="B57" s="96" t="s">
        <v>214</v>
      </c>
      <c r="C57" s="23"/>
      <c r="D57" s="24"/>
      <c r="E57" s="24"/>
      <c r="F57" s="23"/>
      <c r="G57" s="23"/>
      <c r="H57" s="100"/>
    </row>
    <row r="58" spans="1:31" ht="15.75" x14ac:dyDescent="0.25">
      <c r="B58" s="97" t="s">
        <v>215</v>
      </c>
      <c r="C58" s="23"/>
      <c r="D58" s="24"/>
      <c r="E58" s="24"/>
      <c r="F58" s="23"/>
      <c r="G58" s="23"/>
      <c r="H58" s="100"/>
    </row>
    <row r="59" spans="1:31" ht="15.75" x14ac:dyDescent="0.25">
      <c r="B59" s="97" t="s">
        <v>216</v>
      </c>
      <c r="C59" s="23"/>
      <c r="D59" s="24"/>
      <c r="E59" s="24"/>
      <c r="F59" s="23"/>
      <c r="G59" s="98"/>
      <c r="H59" s="100"/>
    </row>
    <row r="60" spans="1:31" ht="15.75" x14ac:dyDescent="0.25">
      <c r="B60" s="97" t="s">
        <v>217</v>
      </c>
      <c r="C60" s="23"/>
      <c r="D60" s="24"/>
      <c r="E60" s="24"/>
      <c r="F60" s="23"/>
      <c r="G60" s="23"/>
      <c r="H60" s="100"/>
    </row>
    <row r="61" spans="1:31" ht="15.75" x14ac:dyDescent="0.25">
      <c r="B61" s="103" t="s">
        <v>220</v>
      </c>
      <c r="C61" s="104"/>
      <c r="D61" s="104"/>
      <c r="E61" s="105"/>
      <c r="F61" s="105"/>
      <c r="G61" s="105"/>
      <c r="H61" s="101"/>
    </row>
    <row r="62" spans="1:31" x14ac:dyDescent="0.25">
      <c r="A62" s="12"/>
      <c r="B62" s="13"/>
      <c r="C62" s="14"/>
      <c r="D62" s="14"/>
      <c r="E62" s="13"/>
      <c r="F62" s="13"/>
      <c r="G62" s="13"/>
      <c r="H62" s="13"/>
      <c r="I62" s="13"/>
      <c r="J62" s="13"/>
      <c r="K62" s="13"/>
      <c r="L62" s="13"/>
      <c r="M62" s="13"/>
      <c r="N62" s="13"/>
      <c r="O62" s="13"/>
      <c r="P62" s="13"/>
    </row>
    <row r="63" spans="1:31" x14ac:dyDescent="0.25">
      <c r="A63" s="12"/>
      <c r="B63" s="13"/>
      <c r="C63" s="14"/>
      <c r="D63" s="14"/>
      <c r="E63" s="13"/>
      <c r="F63" s="13"/>
      <c r="G63" s="13"/>
      <c r="H63" s="13"/>
      <c r="I63" s="13"/>
      <c r="J63" s="13"/>
      <c r="K63" s="13"/>
      <c r="L63" s="13"/>
      <c r="M63" s="13"/>
      <c r="N63" s="13"/>
      <c r="O63" s="13"/>
      <c r="P63" s="13"/>
    </row>
    <row r="64" spans="1:31" x14ac:dyDescent="0.25">
      <c r="A64" s="12"/>
      <c r="B64" s="13"/>
      <c r="C64" s="14"/>
      <c r="D64" s="14"/>
      <c r="E64" s="13"/>
      <c r="F64" s="13"/>
      <c r="G64" s="13"/>
      <c r="H64" s="13"/>
      <c r="I64" s="13"/>
      <c r="J64" s="13"/>
      <c r="K64" s="13"/>
      <c r="L64" s="13"/>
      <c r="M64" s="13"/>
      <c r="N64" s="13"/>
      <c r="O64" s="13"/>
      <c r="P64" s="13"/>
    </row>
    <row r="65" spans="1:23" x14ac:dyDescent="0.25">
      <c r="A65" s="12"/>
      <c r="B65" s="13"/>
      <c r="C65" s="14"/>
      <c r="D65" s="14"/>
      <c r="E65" s="13"/>
      <c r="F65" s="13"/>
      <c r="G65" s="13"/>
      <c r="H65" s="13"/>
      <c r="I65" s="13"/>
      <c r="J65" s="13"/>
      <c r="K65" s="13"/>
      <c r="L65" s="13"/>
      <c r="M65" s="13"/>
      <c r="N65" s="13"/>
      <c r="O65" s="13"/>
      <c r="P65" s="13"/>
    </row>
    <row r="66" spans="1:23" x14ac:dyDescent="0.25">
      <c r="A66" s="12"/>
      <c r="B66" s="13"/>
      <c r="C66" s="14"/>
      <c r="D66" s="14"/>
      <c r="E66" s="13"/>
      <c r="F66" s="13"/>
      <c r="G66" s="13"/>
      <c r="H66" s="13"/>
      <c r="I66" s="13"/>
      <c r="J66" s="13"/>
      <c r="K66" s="13"/>
      <c r="L66" s="13"/>
      <c r="M66" s="13"/>
      <c r="N66" s="13"/>
      <c r="O66" s="13"/>
      <c r="P66" s="13"/>
    </row>
    <row r="67" spans="1:23" x14ac:dyDescent="0.25">
      <c r="A67" s="12"/>
      <c r="B67" s="13"/>
      <c r="C67" s="14"/>
      <c r="D67" s="14"/>
      <c r="E67" s="13"/>
      <c r="F67" s="13"/>
      <c r="G67" s="13"/>
      <c r="H67" s="13"/>
      <c r="I67" s="13"/>
      <c r="J67" s="13"/>
      <c r="K67" s="13"/>
      <c r="L67" s="13"/>
      <c r="M67" s="13"/>
      <c r="N67" s="13"/>
      <c r="O67" s="13"/>
      <c r="P67" s="13"/>
    </row>
    <row r="68" spans="1:23" x14ac:dyDescent="0.25">
      <c r="A68" s="12"/>
      <c r="B68" s="13"/>
      <c r="C68" s="14"/>
      <c r="D68" s="14"/>
      <c r="E68" s="13"/>
      <c r="F68" s="13"/>
      <c r="G68" s="13"/>
      <c r="H68" s="13"/>
      <c r="I68" s="13"/>
      <c r="J68" s="13"/>
      <c r="K68" s="13"/>
      <c r="L68" s="13"/>
      <c r="M68" s="13"/>
      <c r="N68" s="13"/>
      <c r="O68" s="13"/>
      <c r="P68" s="13"/>
    </row>
    <row r="69" spans="1:23" x14ac:dyDescent="0.25">
      <c r="A69" s="12"/>
      <c r="B69" s="13"/>
      <c r="C69" s="14"/>
      <c r="D69" s="14"/>
      <c r="E69" s="13"/>
      <c r="F69" s="13"/>
      <c r="G69" s="13"/>
      <c r="H69" s="13"/>
      <c r="I69" s="13"/>
      <c r="J69" s="13"/>
      <c r="K69" s="13"/>
      <c r="L69" s="13"/>
      <c r="M69" s="13"/>
      <c r="N69" s="13"/>
      <c r="O69" s="13"/>
      <c r="P69" s="13"/>
    </row>
    <row r="70" spans="1:23" x14ac:dyDescent="0.25">
      <c r="A70" s="12"/>
      <c r="B70" s="13"/>
      <c r="C70" s="14"/>
      <c r="D70" s="14"/>
      <c r="E70" s="13"/>
      <c r="F70" s="13"/>
      <c r="G70" s="13"/>
      <c r="H70" s="13"/>
      <c r="I70" s="13"/>
      <c r="J70" s="13"/>
      <c r="K70" s="13"/>
      <c r="L70" s="13"/>
      <c r="M70" s="13"/>
      <c r="N70" s="13"/>
      <c r="O70" s="13"/>
      <c r="P70" s="13"/>
    </row>
    <row r="71" spans="1:23" x14ac:dyDescent="0.25">
      <c r="A71" s="13"/>
      <c r="B71" s="13"/>
      <c r="C71" s="14"/>
      <c r="D71" s="14"/>
      <c r="E71" s="13"/>
      <c r="F71" s="13"/>
      <c r="G71" s="18"/>
      <c r="H71" s="18"/>
      <c r="I71" s="18"/>
      <c r="J71" s="18"/>
      <c r="K71" s="18"/>
      <c r="L71" s="18"/>
      <c r="M71" s="18"/>
      <c r="N71" s="13"/>
      <c r="O71" s="13"/>
      <c r="P71" s="13"/>
    </row>
    <row r="72" spans="1:23" ht="15.75" x14ac:dyDescent="0.25">
      <c r="A72" s="12"/>
      <c r="B72" s="15"/>
      <c r="C72" s="14"/>
      <c r="D72" s="14"/>
      <c r="E72" s="13"/>
      <c r="F72" s="13"/>
      <c r="G72" s="13"/>
      <c r="H72" s="13"/>
      <c r="I72" s="13"/>
      <c r="J72" s="13"/>
      <c r="K72" s="13"/>
      <c r="L72" s="13"/>
      <c r="M72" s="13"/>
      <c r="N72" s="13"/>
      <c r="O72" s="13"/>
      <c r="P72" s="13"/>
    </row>
    <row r="73" spans="1:23" x14ac:dyDescent="0.25">
      <c r="A73" s="8"/>
      <c r="B73" s="16"/>
      <c r="C73" s="17"/>
      <c r="D73" s="17"/>
      <c r="E73" s="19"/>
      <c r="F73" s="19"/>
      <c r="G73" s="19"/>
      <c r="H73" s="19"/>
      <c r="I73" s="19"/>
      <c r="J73" s="19"/>
      <c r="K73" s="19"/>
      <c r="L73" s="19"/>
      <c r="M73" s="19"/>
      <c r="N73" s="19"/>
      <c r="O73" s="19"/>
      <c r="P73" s="19"/>
      <c r="Q73" s="7"/>
      <c r="R73" s="7"/>
      <c r="S73" s="7"/>
      <c r="T73" s="7"/>
      <c r="U73" s="7"/>
      <c r="V73" s="7"/>
      <c r="W73" s="7"/>
    </row>
    <row r="74" spans="1:23" x14ac:dyDescent="0.25">
      <c r="A74" s="8"/>
      <c r="B74" s="16"/>
      <c r="C74" s="17"/>
      <c r="D74" s="17"/>
      <c r="E74" s="19"/>
      <c r="F74" s="19"/>
      <c r="G74" s="19"/>
      <c r="H74" s="19"/>
      <c r="I74" s="19"/>
      <c r="J74" s="19"/>
      <c r="K74" s="19"/>
      <c r="L74" s="19"/>
      <c r="M74" s="19"/>
      <c r="N74" s="19"/>
      <c r="O74" s="19"/>
      <c r="P74" s="19"/>
      <c r="Q74" s="7"/>
      <c r="R74" s="7"/>
      <c r="S74" s="7"/>
      <c r="T74" s="7"/>
      <c r="U74" s="7"/>
      <c r="V74" s="7"/>
      <c r="W74" s="7"/>
    </row>
    <row r="75" spans="1:23" x14ac:dyDescent="0.25">
      <c r="A75" s="8"/>
      <c r="B75" s="16"/>
      <c r="C75" s="17"/>
      <c r="D75" s="17"/>
      <c r="E75" s="19"/>
      <c r="F75" s="19"/>
      <c r="G75" s="19"/>
      <c r="H75" s="19"/>
      <c r="I75" s="19"/>
      <c r="J75" s="19"/>
      <c r="K75" s="19"/>
      <c r="L75" s="19"/>
      <c r="M75" s="19"/>
      <c r="N75" s="19"/>
      <c r="O75" s="19"/>
      <c r="P75" s="19"/>
      <c r="Q75" s="7"/>
      <c r="R75" s="7"/>
      <c r="S75" s="7"/>
      <c r="T75" s="7"/>
      <c r="U75" s="7"/>
      <c r="V75" s="7"/>
      <c r="W75" s="7"/>
    </row>
    <row r="76" spans="1:23" x14ac:dyDescent="0.25">
      <c r="A76" s="8"/>
      <c r="B76" s="16"/>
      <c r="C76" s="17"/>
      <c r="D76" s="17"/>
      <c r="E76" s="19"/>
      <c r="F76" s="19"/>
      <c r="G76" s="19"/>
      <c r="H76" s="19"/>
      <c r="I76" s="19"/>
      <c r="J76" s="19"/>
      <c r="K76" s="19"/>
      <c r="L76" s="19"/>
      <c r="M76" s="19"/>
      <c r="N76" s="19"/>
      <c r="O76" s="19"/>
      <c r="P76" s="19"/>
      <c r="Q76" s="7"/>
      <c r="R76" s="7"/>
      <c r="S76" s="7"/>
      <c r="T76" s="7"/>
      <c r="U76" s="7"/>
      <c r="V76" s="7"/>
      <c r="W76" s="7"/>
    </row>
    <row r="77" spans="1:23" x14ac:dyDescent="0.25">
      <c r="A77" s="8"/>
      <c r="B77" s="16"/>
      <c r="C77" s="17"/>
      <c r="D77" s="17"/>
      <c r="E77" s="19"/>
      <c r="F77" s="19"/>
      <c r="G77" s="19"/>
      <c r="H77" s="19"/>
      <c r="I77" s="19"/>
      <c r="J77" s="19"/>
      <c r="K77" s="19"/>
      <c r="L77" s="19"/>
      <c r="M77" s="19"/>
      <c r="N77" s="19"/>
      <c r="O77" s="19"/>
      <c r="P77" s="19"/>
      <c r="Q77" s="7"/>
      <c r="R77" s="7"/>
      <c r="S77" s="7"/>
      <c r="T77" s="7"/>
      <c r="U77" s="7"/>
      <c r="V77" s="7"/>
      <c r="W77" s="7"/>
    </row>
    <row r="78" spans="1:23" x14ac:dyDescent="0.25">
      <c r="A78" s="8"/>
      <c r="B78" s="16"/>
      <c r="C78" s="17"/>
      <c r="D78" s="17"/>
      <c r="E78" s="19"/>
      <c r="F78" s="19"/>
      <c r="G78" s="19"/>
      <c r="H78" s="19"/>
      <c r="I78" s="19"/>
      <c r="J78" s="19"/>
      <c r="K78" s="19"/>
      <c r="L78" s="19"/>
      <c r="M78" s="19"/>
      <c r="N78" s="19"/>
      <c r="O78" s="19"/>
      <c r="P78" s="19"/>
      <c r="Q78" s="7"/>
      <c r="R78" s="7"/>
      <c r="S78" s="7"/>
      <c r="T78" s="7"/>
      <c r="U78" s="7"/>
      <c r="V78" s="7"/>
      <c r="W78" s="7"/>
    </row>
    <row r="79" spans="1:23" x14ac:dyDescent="0.25">
      <c r="A79" s="8"/>
      <c r="B79" s="16"/>
      <c r="C79" s="17"/>
      <c r="D79" s="17"/>
      <c r="E79" s="19"/>
      <c r="F79" s="19"/>
      <c r="G79" s="19"/>
      <c r="H79" s="19"/>
      <c r="I79" s="19"/>
      <c r="J79" s="19"/>
      <c r="K79" s="19"/>
      <c r="L79" s="19"/>
      <c r="M79" s="19"/>
      <c r="N79" s="19"/>
      <c r="O79" s="19"/>
      <c r="P79" s="19"/>
      <c r="Q79" s="7"/>
      <c r="R79" s="7"/>
      <c r="S79" s="7"/>
      <c r="T79" s="7"/>
      <c r="U79" s="7"/>
      <c r="V79" s="7"/>
      <c r="W79" s="7"/>
    </row>
    <row r="80" spans="1:23" x14ac:dyDescent="0.25">
      <c r="A80" s="8"/>
      <c r="B80" s="16"/>
      <c r="C80" s="17"/>
      <c r="D80" s="17"/>
      <c r="E80" s="19"/>
      <c r="F80" s="19"/>
      <c r="G80" s="19"/>
      <c r="H80" s="19"/>
      <c r="I80" s="19"/>
      <c r="J80" s="19"/>
      <c r="K80" s="19"/>
      <c r="L80" s="19"/>
      <c r="M80" s="19"/>
      <c r="N80" s="19"/>
      <c r="O80" s="19"/>
      <c r="P80" s="19"/>
      <c r="Q80" s="7"/>
      <c r="R80" s="7"/>
      <c r="S80" s="7"/>
      <c r="T80" s="7"/>
      <c r="U80" s="7"/>
      <c r="V80" s="7"/>
      <c r="W80" s="7"/>
    </row>
    <row r="81" spans="1:23" x14ac:dyDescent="0.25">
      <c r="A81" s="8"/>
      <c r="B81" s="16"/>
      <c r="C81" s="17"/>
      <c r="D81" s="17"/>
      <c r="E81" s="19"/>
      <c r="F81" s="19"/>
      <c r="G81" s="19"/>
      <c r="H81" s="19"/>
      <c r="I81" s="19"/>
      <c r="J81" s="19"/>
      <c r="K81" s="19"/>
      <c r="L81" s="19"/>
      <c r="M81" s="19"/>
      <c r="N81" s="19"/>
      <c r="O81" s="19"/>
      <c r="P81" s="19"/>
      <c r="Q81" s="7"/>
      <c r="R81" s="7"/>
      <c r="S81" s="7"/>
      <c r="T81" s="7"/>
      <c r="U81" s="7"/>
      <c r="V81" s="7"/>
      <c r="W81" s="7"/>
    </row>
    <row r="82" spans="1:23" x14ac:dyDescent="0.25">
      <c r="A82" s="8"/>
      <c r="B82" s="8"/>
      <c r="C82" s="17"/>
      <c r="D82" s="17"/>
      <c r="E82" s="19"/>
      <c r="F82" s="19"/>
      <c r="G82" s="19"/>
      <c r="H82" s="19"/>
      <c r="I82" s="19"/>
      <c r="J82" s="19"/>
      <c r="K82" s="19"/>
      <c r="L82" s="19"/>
      <c r="M82" s="19"/>
      <c r="N82" s="19"/>
      <c r="O82" s="19"/>
      <c r="P82" s="19"/>
      <c r="Q82" s="7"/>
      <c r="R82" s="7"/>
      <c r="S82" s="7"/>
      <c r="T82" s="7"/>
      <c r="U82" s="7"/>
      <c r="V82" s="7"/>
      <c r="W82" s="7"/>
    </row>
    <row r="83" spans="1:23" x14ac:dyDescent="0.25">
      <c r="A83" s="8"/>
      <c r="B83" s="16"/>
      <c r="C83" s="17"/>
      <c r="D83" s="17"/>
      <c r="E83" s="19"/>
      <c r="F83" s="19"/>
      <c r="G83" s="19"/>
      <c r="H83" s="19"/>
      <c r="I83" s="19"/>
      <c r="J83" s="19"/>
      <c r="K83" s="19"/>
      <c r="L83" s="19"/>
      <c r="M83" s="19"/>
      <c r="N83" s="19"/>
      <c r="O83" s="19"/>
      <c r="P83" s="19"/>
      <c r="Q83" s="7"/>
      <c r="R83" s="7"/>
      <c r="S83" s="7"/>
      <c r="T83" s="7"/>
      <c r="U83" s="7"/>
      <c r="V83" s="7"/>
      <c r="W83" s="7"/>
    </row>
    <row r="84" spans="1:23" x14ac:dyDescent="0.25">
      <c r="A84" s="8"/>
      <c r="B84" s="16"/>
      <c r="C84" s="17"/>
      <c r="D84" s="17"/>
      <c r="E84" s="19"/>
      <c r="F84" s="19"/>
      <c r="G84" s="19"/>
      <c r="H84" s="19"/>
      <c r="I84" s="19"/>
      <c r="J84" s="19"/>
      <c r="K84" s="19"/>
      <c r="L84" s="19"/>
      <c r="M84" s="19"/>
      <c r="N84" s="19"/>
      <c r="O84" s="19"/>
      <c r="P84" s="19"/>
      <c r="Q84" s="7"/>
      <c r="R84" s="7"/>
      <c r="S84" s="7"/>
      <c r="T84" s="7"/>
      <c r="U84" s="7"/>
      <c r="V84" s="7"/>
      <c r="W84" s="7"/>
    </row>
    <row r="85" spans="1:23" x14ac:dyDescent="0.25">
      <c r="A85" s="8"/>
      <c r="B85" s="16"/>
      <c r="C85" s="17"/>
      <c r="D85" s="17"/>
      <c r="E85" s="19"/>
      <c r="F85" s="19"/>
      <c r="G85" s="19"/>
      <c r="H85" s="19"/>
      <c r="I85" s="19"/>
      <c r="J85" s="19"/>
      <c r="K85" s="19"/>
      <c r="L85" s="19"/>
      <c r="M85" s="19"/>
      <c r="N85" s="19"/>
      <c r="O85" s="19"/>
      <c r="P85" s="19"/>
      <c r="Q85" s="7"/>
      <c r="R85" s="7"/>
      <c r="S85" s="7"/>
      <c r="T85" s="7"/>
      <c r="U85" s="7"/>
      <c r="V85" s="7"/>
      <c r="W85" s="7"/>
    </row>
    <row r="86" spans="1:23" x14ac:dyDescent="0.25">
      <c r="A86" s="8"/>
      <c r="B86" s="16"/>
      <c r="C86" s="17"/>
      <c r="D86" s="17"/>
      <c r="E86" s="19"/>
      <c r="F86" s="19"/>
      <c r="G86" s="19"/>
      <c r="H86" s="19"/>
      <c r="I86" s="19"/>
      <c r="J86" s="19"/>
      <c r="K86" s="19"/>
      <c r="L86" s="19"/>
      <c r="M86" s="19"/>
      <c r="N86" s="19"/>
      <c r="O86" s="19"/>
      <c r="P86" s="19"/>
      <c r="Q86" s="7"/>
      <c r="R86" s="7"/>
      <c r="S86" s="7"/>
      <c r="T86" s="7"/>
      <c r="U86" s="7"/>
      <c r="V86" s="7"/>
      <c r="W86" s="7"/>
    </row>
    <row r="87" spans="1:23" x14ac:dyDescent="0.25">
      <c r="A87" s="8"/>
      <c r="B87" s="16"/>
      <c r="C87" s="17"/>
      <c r="D87" s="17"/>
      <c r="E87" s="19"/>
      <c r="F87" s="19"/>
      <c r="G87" s="19"/>
      <c r="H87" s="19"/>
      <c r="I87" s="19"/>
      <c r="J87" s="19"/>
      <c r="K87" s="19"/>
      <c r="L87" s="19"/>
      <c r="M87" s="19"/>
      <c r="N87" s="19"/>
      <c r="O87" s="19"/>
      <c r="P87" s="19"/>
      <c r="Q87" s="7"/>
      <c r="R87" s="7"/>
      <c r="S87" s="7"/>
      <c r="T87" s="7"/>
      <c r="U87" s="7"/>
      <c r="V87" s="7"/>
      <c r="W87" s="7"/>
    </row>
    <row r="88" spans="1:23" x14ac:dyDescent="0.25">
      <c r="A88" s="8"/>
      <c r="B88" s="16"/>
      <c r="C88" s="17"/>
      <c r="D88" s="17"/>
      <c r="E88" s="19"/>
      <c r="F88" s="19"/>
      <c r="G88" s="19"/>
      <c r="H88" s="19"/>
      <c r="I88" s="19"/>
      <c r="J88" s="19"/>
      <c r="K88" s="19"/>
      <c r="L88" s="19"/>
      <c r="M88" s="19"/>
      <c r="N88" s="19"/>
      <c r="O88" s="19"/>
      <c r="P88" s="19"/>
      <c r="Q88" s="7"/>
      <c r="R88" s="7"/>
      <c r="S88" s="7"/>
      <c r="T88" s="7"/>
      <c r="U88" s="7"/>
      <c r="V88" s="7"/>
      <c r="W88" s="7"/>
    </row>
    <row r="89" spans="1:23" x14ac:dyDescent="0.25">
      <c r="A89" s="8"/>
      <c r="B89" s="16"/>
      <c r="C89" s="17"/>
      <c r="D89" s="17"/>
      <c r="E89" s="19"/>
      <c r="F89" s="19"/>
      <c r="G89" s="19"/>
      <c r="H89" s="19"/>
      <c r="I89" s="19"/>
      <c r="J89" s="19"/>
      <c r="K89" s="19"/>
      <c r="L89" s="19"/>
      <c r="M89" s="19"/>
      <c r="N89" s="19"/>
      <c r="O89" s="19"/>
      <c r="P89" s="19"/>
      <c r="Q89" s="7"/>
      <c r="R89" s="7"/>
      <c r="S89" s="7"/>
      <c r="T89" s="7"/>
      <c r="U89" s="7"/>
      <c r="V89" s="7"/>
      <c r="W89" s="7"/>
    </row>
    <row r="90" spans="1:23" x14ac:dyDescent="0.25">
      <c r="A90" s="8"/>
      <c r="B90" s="8"/>
      <c r="C90" s="17"/>
      <c r="D90" s="17"/>
      <c r="E90" s="19"/>
      <c r="F90" s="19"/>
      <c r="G90" s="19"/>
      <c r="H90" s="19"/>
      <c r="I90" s="19"/>
      <c r="J90" s="19"/>
      <c r="K90" s="19"/>
      <c r="L90" s="19"/>
      <c r="M90" s="19"/>
      <c r="N90" s="19"/>
      <c r="O90" s="19"/>
      <c r="P90" s="19"/>
      <c r="Q90" s="7"/>
      <c r="R90" s="7"/>
      <c r="S90" s="7"/>
      <c r="T90" s="7"/>
      <c r="U90" s="7"/>
      <c r="V90" s="7"/>
      <c r="W90" s="7"/>
    </row>
    <row r="91" spans="1:23" x14ac:dyDescent="0.25">
      <c r="A91" s="8"/>
      <c r="B91" s="16"/>
      <c r="C91" s="17"/>
      <c r="D91" s="17"/>
      <c r="E91" s="19"/>
      <c r="F91" s="19"/>
      <c r="G91" s="19"/>
      <c r="H91" s="19"/>
      <c r="I91" s="19"/>
      <c r="J91" s="19"/>
      <c r="K91" s="19"/>
      <c r="L91" s="19"/>
      <c r="M91" s="19"/>
      <c r="N91" s="19"/>
      <c r="O91" s="19"/>
      <c r="P91" s="19"/>
      <c r="Q91" s="7"/>
      <c r="R91" s="7"/>
      <c r="S91" s="7"/>
      <c r="T91" s="7"/>
      <c r="U91" s="7"/>
      <c r="V91" s="7"/>
      <c r="W91" s="7"/>
    </row>
    <row r="92" spans="1:23" x14ac:dyDescent="0.25">
      <c r="A92" s="8"/>
      <c r="B92" s="16"/>
      <c r="C92" s="17"/>
      <c r="D92" s="17"/>
      <c r="E92" s="19"/>
      <c r="F92" s="19"/>
      <c r="G92" s="19"/>
      <c r="H92" s="19"/>
      <c r="I92" s="19"/>
      <c r="J92" s="19"/>
      <c r="K92" s="19"/>
      <c r="L92" s="19"/>
      <c r="M92" s="19"/>
      <c r="N92" s="19"/>
      <c r="O92" s="19"/>
      <c r="P92" s="19"/>
      <c r="Q92" s="7"/>
      <c r="R92" s="7"/>
      <c r="S92" s="7"/>
      <c r="T92" s="7"/>
      <c r="U92" s="7"/>
      <c r="V92" s="7"/>
      <c r="W92" s="7"/>
    </row>
    <row r="93" spans="1:23" x14ac:dyDescent="0.25">
      <c r="A93" s="8"/>
      <c r="B93" s="16"/>
      <c r="C93" s="17"/>
      <c r="D93" s="17"/>
      <c r="E93" s="19"/>
      <c r="F93" s="19"/>
      <c r="G93" s="19"/>
      <c r="H93" s="19"/>
      <c r="I93" s="19"/>
      <c r="J93" s="19"/>
      <c r="K93" s="19"/>
      <c r="L93" s="19"/>
      <c r="M93" s="19"/>
      <c r="N93" s="19"/>
      <c r="O93" s="19"/>
      <c r="P93" s="19"/>
      <c r="Q93" s="7"/>
      <c r="R93" s="7"/>
      <c r="S93" s="7"/>
      <c r="T93" s="7"/>
      <c r="U93" s="7"/>
      <c r="V93" s="7"/>
      <c r="W93" s="7"/>
    </row>
    <row r="94" spans="1:23" x14ac:dyDescent="0.25">
      <c r="A94" s="8"/>
      <c r="B94" s="16"/>
      <c r="C94" s="17"/>
      <c r="D94" s="17"/>
      <c r="E94" s="19"/>
      <c r="F94" s="19"/>
      <c r="G94" s="19"/>
      <c r="H94" s="19"/>
      <c r="I94" s="19"/>
      <c r="J94" s="19"/>
      <c r="K94" s="19"/>
      <c r="L94" s="19"/>
      <c r="M94" s="19"/>
      <c r="N94" s="19"/>
      <c r="O94" s="19"/>
      <c r="P94" s="19"/>
      <c r="Q94" s="7"/>
      <c r="R94" s="7"/>
      <c r="S94" s="7"/>
      <c r="T94" s="7"/>
      <c r="U94" s="7"/>
      <c r="V94" s="7"/>
      <c r="W94" s="7"/>
    </row>
    <row r="95" spans="1:23" x14ac:dyDescent="0.25">
      <c r="A95" s="8"/>
      <c r="B95" s="16"/>
      <c r="C95" s="17"/>
      <c r="D95" s="17"/>
      <c r="E95" s="19"/>
      <c r="F95" s="19"/>
      <c r="G95" s="19"/>
      <c r="H95" s="19"/>
      <c r="I95" s="19"/>
      <c r="J95" s="19"/>
      <c r="K95" s="19"/>
      <c r="L95" s="19"/>
      <c r="M95" s="19"/>
      <c r="N95" s="19"/>
      <c r="O95" s="19"/>
      <c r="P95" s="19"/>
      <c r="Q95" s="7"/>
      <c r="R95" s="7"/>
      <c r="S95" s="7"/>
      <c r="T95" s="7"/>
      <c r="U95" s="7"/>
      <c r="V95" s="7"/>
      <c r="W95" s="7"/>
    </row>
    <row r="96" spans="1:23" x14ac:dyDescent="0.25">
      <c r="A96" s="8"/>
      <c r="B96" s="16"/>
      <c r="C96" s="17"/>
      <c r="D96" s="17"/>
      <c r="E96" s="19"/>
      <c r="F96" s="19"/>
      <c r="G96" s="19"/>
      <c r="H96" s="19"/>
      <c r="I96" s="19"/>
      <c r="J96" s="19"/>
      <c r="K96" s="19"/>
      <c r="L96" s="19"/>
      <c r="M96" s="19"/>
      <c r="N96" s="19"/>
      <c r="O96" s="19"/>
      <c r="P96" s="19"/>
      <c r="Q96" s="7"/>
      <c r="R96" s="7"/>
      <c r="S96" s="7"/>
      <c r="T96" s="7"/>
      <c r="U96" s="7"/>
      <c r="V96" s="7"/>
      <c r="W96" s="7"/>
    </row>
    <row r="97" spans="1:23" x14ac:dyDescent="0.25">
      <c r="A97" s="8"/>
      <c r="B97" s="16"/>
      <c r="C97" s="17"/>
      <c r="D97" s="17"/>
      <c r="E97" s="19"/>
      <c r="F97" s="19"/>
      <c r="G97" s="19"/>
      <c r="H97" s="19"/>
      <c r="I97" s="19"/>
      <c r="J97" s="19"/>
      <c r="K97" s="19"/>
      <c r="L97" s="19"/>
      <c r="M97" s="19"/>
      <c r="N97" s="19"/>
      <c r="O97" s="19"/>
      <c r="P97" s="19"/>
      <c r="Q97" s="7"/>
      <c r="R97" s="7"/>
      <c r="S97" s="7"/>
      <c r="T97" s="7"/>
      <c r="U97" s="7"/>
      <c r="V97" s="7"/>
      <c r="W97" s="7"/>
    </row>
    <row r="98" spans="1:23" x14ac:dyDescent="0.25">
      <c r="A98" s="8"/>
      <c r="B98" s="16"/>
      <c r="C98" s="17"/>
      <c r="D98" s="17"/>
      <c r="E98" s="19"/>
      <c r="F98" s="19"/>
      <c r="G98" s="19"/>
      <c r="H98" s="19"/>
      <c r="I98" s="19"/>
      <c r="J98" s="19"/>
      <c r="K98" s="19"/>
      <c r="L98" s="19"/>
      <c r="M98" s="19"/>
      <c r="N98" s="19"/>
      <c r="O98" s="19"/>
      <c r="P98" s="19"/>
      <c r="Q98" s="7"/>
      <c r="R98" s="7"/>
      <c r="S98" s="7"/>
      <c r="T98" s="7"/>
      <c r="U98" s="7"/>
      <c r="V98" s="7"/>
      <c r="W98" s="7"/>
    </row>
    <row r="99" spans="1:23" x14ac:dyDescent="0.25">
      <c r="A99" s="8"/>
      <c r="B99" s="8"/>
      <c r="C99" s="17"/>
      <c r="D99" s="17"/>
      <c r="E99" s="19"/>
      <c r="F99" s="19"/>
      <c r="G99" s="19"/>
      <c r="H99" s="19"/>
      <c r="I99" s="19"/>
      <c r="J99" s="19"/>
      <c r="K99" s="19"/>
      <c r="L99" s="19"/>
      <c r="M99" s="19"/>
      <c r="N99" s="19"/>
      <c r="O99" s="19"/>
      <c r="P99" s="19"/>
      <c r="Q99" s="7"/>
      <c r="R99" s="7"/>
      <c r="S99" s="7"/>
      <c r="T99" s="7"/>
      <c r="U99" s="7"/>
      <c r="V99" s="7"/>
      <c r="W99" s="7"/>
    </row>
    <row r="100" spans="1:23" x14ac:dyDescent="0.25">
      <c r="A100" s="8"/>
      <c r="B100" s="16"/>
      <c r="C100" s="17"/>
      <c r="D100" s="17"/>
      <c r="E100" s="19"/>
      <c r="F100" s="19"/>
      <c r="G100" s="19"/>
      <c r="H100" s="19"/>
      <c r="I100" s="19"/>
      <c r="J100" s="19"/>
      <c r="K100" s="19"/>
      <c r="L100" s="19"/>
      <c r="M100" s="19"/>
      <c r="N100" s="19"/>
      <c r="O100" s="19"/>
      <c r="P100" s="19"/>
      <c r="Q100" s="7"/>
      <c r="R100" s="7"/>
      <c r="S100" s="7"/>
      <c r="T100" s="7"/>
      <c r="U100" s="7"/>
      <c r="V100" s="7"/>
      <c r="W100" s="7"/>
    </row>
    <row r="101" spans="1:23" x14ac:dyDescent="0.25">
      <c r="A101" s="8"/>
      <c r="B101" s="16"/>
      <c r="C101" s="17"/>
      <c r="D101" s="17"/>
      <c r="E101" s="19"/>
      <c r="F101" s="19"/>
      <c r="G101" s="19"/>
      <c r="H101" s="19"/>
      <c r="I101" s="19"/>
      <c r="J101" s="19"/>
      <c r="K101" s="19"/>
      <c r="L101" s="19"/>
      <c r="M101" s="19"/>
      <c r="N101" s="19"/>
      <c r="O101" s="19"/>
      <c r="P101" s="19"/>
      <c r="Q101" s="7"/>
      <c r="R101" s="7"/>
      <c r="S101" s="7"/>
      <c r="T101" s="7"/>
      <c r="U101" s="7"/>
      <c r="V101" s="7"/>
      <c r="W101" s="7"/>
    </row>
    <row r="102" spans="1:23" x14ac:dyDescent="0.25">
      <c r="A102" s="8"/>
      <c r="B102" s="16"/>
      <c r="C102" s="17"/>
      <c r="D102" s="17"/>
      <c r="E102" s="19"/>
      <c r="F102" s="19"/>
      <c r="G102" s="19"/>
      <c r="H102" s="19"/>
      <c r="I102" s="19"/>
      <c r="J102" s="19"/>
      <c r="K102" s="19"/>
      <c r="L102" s="19"/>
      <c r="M102" s="19"/>
      <c r="N102" s="19"/>
      <c r="O102" s="19"/>
      <c r="P102" s="19"/>
      <c r="Q102" s="7"/>
      <c r="R102" s="7"/>
      <c r="S102" s="7"/>
      <c r="T102" s="7"/>
      <c r="U102" s="7"/>
      <c r="V102" s="7"/>
      <c r="W102" s="7"/>
    </row>
    <row r="103" spans="1:23" x14ac:dyDescent="0.25">
      <c r="A103" s="8"/>
      <c r="B103" s="16"/>
      <c r="C103" s="17"/>
      <c r="D103" s="17"/>
      <c r="E103" s="19"/>
      <c r="F103" s="19"/>
      <c r="G103" s="19"/>
      <c r="H103" s="19"/>
      <c r="I103" s="19"/>
      <c r="J103" s="19"/>
      <c r="K103" s="19"/>
      <c r="L103" s="19"/>
      <c r="M103" s="19"/>
      <c r="N103" s="19"/>
      <c r="O103" s="19"/>
      <c r="P103" s="19"/>
      <c r="Q103" s="7"/>
      <c r="R103" s="7"/>
      <c r="S103" s="7"/>
      <c r="T103" s="7"/>
      <c r="U103" s="7"/>
      <c r="V103" s="7"/>
      <c r="W103" s="7"/>
    </row>
    <row r="104" spans="1:23" x14ac:dyDescent="0.25">
      <c r="A104" s="8"/>
      <c r="B104" s="16"/>
      <c r="C104" s="17"/>
      <c r="D104" s="17"/>
      <c r="E104" s="19"/>
      <c r="F104" s="19"/>
      <c r="G104" s="19"/>
      <c r="H104" s="19"/>
      <c r="I104" s="19"/>
      <c r="J104" s="19"/>
      <c r="K104" s="19"/>
      <c r="L104" s="19"/>
      <c r="M104" s="19"/>
      <c r="N104" s="19"/>
      <c r="O104" s="19"/>
      <c r="P104" s="19"/>
      <c r="Q104" s="7"/>
      <c r="R104" s="7"/>
      <c r="S104" s="7"/>
      <c r="T104" s="7"/>
      <c r="U104" s="7"/>
      <c r="V104" s="7"/>
      <c r="W104" s="7"/>
    </row>
    <row r="105" spans="1:23" x14ac:dyDescent="0.25">
      <c r="A105" s="8"/>
      <c r="B105" s="16"/>
      <c r="C105" s="17"/>
      <c r="D105" s="17"/>
      <c r="E105" s="19"/>
      <c r="F105" s="19"/>
      <c r="G105" s="19"/>
      <c r="H105" s="19"/>
      <c r="I105" s="19"/>
      <c r="J105" s="19"/>
      <c r="K105" s="19"/>
      <c r="L105" s="19"/>
      <c r="M105" s="19"/>
      <c r="N105" s="19"/>
      <c r="O105" s="19"/>
      <c r="P105" s="19"/>
      <c r="Q105" s="7"/>
      <c r="R105" s="7"/>
      <c r="S105" s="7"/>
      <c r="T105" s="7"/>
      <c r="U105" s="7"/>
      <c r="V105" s="7"/>
      <c r="W105" s="7"/>
    </row>
    <row r="106" spans="1:23" x14ac:dyDescent="0.25">
      <c r="A106" s="8"/>
      <c r="B106" s="16"/>
      <c r="C106" s="17"/>
      <c r="D106" s="17"/>
      <c r="E106" s="19"/>
      <c r="F106" s="19"/>
      <c r="G106" s="19"/>
      <c r="H106" s="19"/>
      <c r="I106" s="19"/>
      <c r="J106" s="19"/>
      <c r="K106" s="19"/>
      <c r="L106" s="19"/>
      <c r="M106" s="19"/>
      <c r="N106" s="19"/>
      <c r="O106" s="19"/>
      <c r="P106" s="19"/>
      <c r="Q106" s="7"/>
      <c r="R106" s="7"/>
      <c r="S106" s="7"/>
      <c r="T106" s="7"/>
      <c r="U106" s="7"/>
      <c r="V106" s="7"/>
      <c r="W106" s="7"/>
    </row>
    <row r="107" spans="1:23" x14ac:dyDescent="0.25">
      <c r="A107" s="8"/>
      <c r="B107" s="16"/>
      <c r="C107" s="17"/>
      <c r="D107" s="17"/>
      <c r="E107" s="19"/>
      <c r="F107" s="19"/>
      <c r="G107" s="19"/>
      <c r="H107" s="19"/>
      <c r="I107" s="19"/>
      <c r="J107" s="19"/>
      <c r="K107" s="19"/>
      <c r="L107" s="19"/>
      <c r="M107" s="19"/>
      <c r="N107" s="19"/>
      <c r="O107" s="19"/>
      <c r="P107" s="19"/>
      <c r="Q107" s="7"/>
      <c r="R107" s="7"/>
      <c r="S107" s="7"/>
      <c r="T107" s="7"/>
      <c r="U107" s="7"/>
      <c r="V107" s="7"/>
      <c r="W107" s="7"/>
    </row>
    <row r="108" spans="1:23" x14ac:dyDescent="0.25">
      <c r="A108" s="8"/>
      <c r="B108" s="16"/>
      <c r="C108" s="17"/>
      <c r="D108" s="17"/>
      <c r="E108" s="19"/>
      <c r="F108" s="19"/>
      <c r="G108" s="19"/>
      <c r="H108" s="19"/>
      <c r="I108" s="19"/>
      <c r="J108" s="19"/>
      <c r="K108" s="19"/>
      <c r="L108" s="19"/>
      <c r="M108" s="19"/>
      <c r="N108" s="19"/>
      <c r="O108" s="19"/>
      <c r="P108" s="19"/>
      <c r="Q108" s="7"/>
      <c r="R108" s="7"/>
      <c r="S108" s="7"/>
      <c r="T108" s="7"/>
      <c r="U108" s="7"/>
      <c r="V108" s="7"/>
      <c r="W108" s="7"/>
    </row>
    <row r="109" spans="1:23" x14ac:dyDescent="0.25">
      <c r="A109" s="8"/>
      <c r="B109" s="16"/>
      <c r="C109" s="17"/>
      <c r="D109" s="17"/>
      <c r="E109" s="19"/>
      <c r="F109" s="19"/>
      <c r="G109" s="19"/>
      <c r="H109" s="19"/>
      <c r="I109" s="19"/>
      <c r="J109" s="19"/>
      <c r="K109" s="19"/>
      <c r="L109" s="19"/>
      <c r="M109" s="19"/>
      <c r="N109" s="19"/>
      <c r="O109" s="19"/>
      <c r="P109" s="19"/>
      <c r="Q109" s="7"/>
      <c r="R109" s="7"/>
      <c r="S109" s="7"/>
      <c r="T109" s="7"/>
      <c r="U109" s="7"/>
      <c r="V109" s="7"/>
      <c r="W109" s="7"/>
    </row>
    <row r="110" spans="1:23" x14ac:dyDescent="0.25">
      <c r="A110" s="8"/>
      <c r="B110" s="16"/>
      <c r="C110" s="17"/>
      <c r="D110" s="17"/>
      <c r="E110" s="19"/>
      <c r="F110" s="19"/>
      <c r="G110" s="19"/>
      <c r="H110" s="19"/>
      <c r="I110" s="19"/>
      <c r="J110" s="19"/>
      <c r="K110" s="19"/>
      <c r="L110" s="19"/>
      <c r="M110" s="19"/>
      <c r="N110" s="19"/>
      <c r="O110" s="19"/>
      <c r="P110" s="19"/>
      <c r="Q110" s="7"/>
      <c r="R110" s="7"/>
      <c r="S110" s="7"/>
      <c r="T110" s="7"/>
      <c r="U110" s="7"/>
      <c r="V110" s="7"/>
      <c r="W110" s="7"/>
    </row>
    <row r="111" spans="1:23" x14ac:dyDescent="0.25">
      <c r="A111" s="8"/>
      <c r="B111" s="16"/>
      <c r="C111" s="17"/>
      <c r="D111" s="17"/>
      <c r="E111" s="19"/>
      <c r="F111" s="19"/>
      <c r="G111" s="19"/>
      <c r="H111" s="19"/>
      <c r="I111" s="19"/>
      <c r="J111" s="19"/>
      <c r="K111" s="19"/>
      <c r="L111" s="19"/>
      <c r="M111" s="19"/>
      <c r="N111" s="19"/>
      <c r="O111" s="19"/>
      <c r="P111" s="19"/>
      <c r="Q111" s="7"/>
      <c r="R111" s="7"/>
      <c r="S111" s="7"/>
      <c r="T111" s="7"/>
      <c r="U111" s="7"/>
      <c r="V111" s="7"/>
      <c r="W111" s="7"/>
    </row>
    <row r="112" spans="1:23" x14ac:dyDescent="0.25">
      <c r="A112" s="8"/>
      <c r="B112" s="8"/>
      <c r="C112" s="17"/>
      <c r="D112" s="17"/>
      <c r="E112" s="19"/>
      <c r="F112" s="19"/>
      <c r="G112" s="19"/>
      <c r="H112" s="19"/>
      <c r="I112" s="19"/>
      <c r="J112" s="19"/>
      <c r="K112" s="19"/>
      <c r="L112" s="19"/>
      <c r="M112" s="19"/>
      <c r="N112" s="19"/>
      <c r="O112" s="19"/>
      <c r="P112" s="19"/>
      <c r="Q112" s="7"/>
      <c r="R112" s="7"/>
      <c r="S112" s="7"/>
      <c r="T112" s="7"/>
      <c r="U112" s="7"/>
      <c r="V112" s="7"/>
      <c r="W112" s="7"/>
    </row>
    <row r="113" spans="1:23" x14ac:dyDescent="0.25">
      <c r="A113" s="8"/>
      <c r="B113" s="16"/>
      <c r="C113" s="17"/>
      <c r="D113" s="17"/>
      <c r="E113" s="19"/>
      <c r="F113" s="19"/>
      <c r="G113" s="19"/>
      <c r="H113" s="19"/>
      <c r="I113" s="19"/>
      <c r="J113" s="19"/>
      <c r="K113" s="19"/>
      <c r="L113" s="19"/>
      <c r="M113" s="19"/>
      <c r="N113" s="19"/>
      <c r="O113" s="19"/>
      <c r="P113" s="19"/>
      <c r="Q113" s="7"/>
      <c r="R113" s="7"/>
      <c r="S113" s="7"/>
      <c r="T113" s="7"/>
      <c r="U113" s="7"/>
      <c r="V113" s="7"/>
      <c r="W113" s="7"/>
    </row>
    <row r="114" spans="1:23" x14ac:dyDescent="0.25">
      <c r="A114" s="8"/>
      <c r="B114" s="16"/>
      <c r="C114" s="17"/>
      <c r="D114" s="17"/>
      <c r="E114" s="19"/>
      <c r="F114" s="19"/>
      <c r="G114" s="19"/>
      <c r="H114" s="19"/>
      <c r="I114" s="19"/>
      <c r="J114" s="19"/>
      <c r="K114" s="19"/>
      <c r="L114" s="19"/>
      <c r="M114" s="19"/>
      <c r="N114" s="19"/>
      <c r="O114" s="19"/>
      <c r="P114" s="19"/>
      <c r="Q114" s="7"/>
      <c r="R114" s="7"/>
      <c r="S114" s="7"/>
      <c r="T114" s="7"/>
      <c r="U114" s="7"/>
      <c r="V114" s="7"/>
      <c r="W114" s="7"/>
    </row>
    <row r="115" spans="1:23" x14ac:dyDescent="0.25">
      <c r="A115" s="8"/>
      <c r="B115" s="16"/>
      <c r="C115" s="17"/>
      <c r="D115" s="17"/>
      <c r="E115" s="19"/>
      <c r="F115" s="19"/>
      <c r="G115" s="19"/>
      <c r="H115" s="19"/>
      <c r="I115" s="19"/>
      <c r="J115" s="19"/>
      <c r="K115" s="19"/>
      <c r="L115" s="19"/>
      <c r="M115" s="19"/>
      <c r="N115" s="19"/>
      <c r="O115" s="19"/>
      <c r="P115" s="19"/>
      <c r="Q115" s="7"/>
      <c r="R115" s="7"/>
      <c r="S115" s="7"/>
      <c r="T115" s="7"/>
      <c r="U115" s="7"/>
      <c r="V115" s="7"/>
      <c r="W115" s="7"/>
    </row>
    <row r="116" spans="1:23" x14ac:dyDescent="0.25">
      <c r="A116" s="8"/>
      <c r="B116" s="16"/>
      <c r="C116" s="17"/>
      <c r="D116" s="17"/>
      <c r="E116" s="19"/>
      <c r="F116" s="19"/>
      <c r="G116" s="19"/>
      <c r="H116" s="19"/>
      <c r="I116" s="19"/>
      <c r="J116" s="19"/>
      <c r="K116" s="19"/>
      <c r="L116" s="19"/>
      <c r="M116" s="19"/>
      <c r="N116" s="19"/>
      <c r="O116" s="19"/>
      <c r="P116" s="19"/>
      <c r="Q116" s="7"/>
      <c r="R116" s="7"/>
      <c r="S116" s="7"/>
      <c r="T116" s="7"/>
      <c r="U116" s="7"/>
      <c r="V116" s="7"/>
      <c r="W116" s="7"/>
    </row>
    <row r="117" spans="1:23" x14ac:dyDescent="0.25">
      <c r="A117" s="8"/>
      <c r="B117" s="16"/>
      <c r="C117" s="17"/>
      <c r="D117" s="17"/>
      <c r="E117" s="19"/>
      <c r="F117" s="19"/>
      <c r="G117" s="19"/>
      <c r="H117" s="19"/>
      <c r="I117" s="19"/>
      <c r="J117" s="19"/>
      <c r="K117" s="19"/>
      <c r="L117" s="19"/>
      <c r="M117" s="19"/>
      <c r="N117" s="19"/>
      <c r="O117" s="19"/>
      <c r="P117" s="19"/>
      <c r="Q117" s="7"/>
      <c r="R117" s="7"/>
      <c r="S117" s="7"/>
      <c r="T117" s="7"/>
      <c r="U117" s="7"/>
      <c r="V117" s="7"/>
      <c r="W117" s="7"/>
    </row>
    <row r="118" spans="1:23" x14ac:dyDescent="0.25">
      <c r="A118" s="8"/>
      <c r="B118" s="16"/>
      <c r="C118" s="17"/>
      <c r="D118" s="17"/>
      <c r="E118" s="19"/>
      <c r="F118" s="19"/>
      <c r="G118" s="19"/>
      <c r="H118" s="19"/>
      <c r="I118" s="19"/>
      <c r="J118" s="19"/>
      <c r="K118" s="19"/>
      <c r="L118" s="19"/>
      <c r="M118" s="19"/>
      <c r="N118" s="19"/>
      <c r="O118" s="19"/>
      <c r="P118" s="19"/>
      <c r="Q118" s="7"/>
      <c r="R118" s="7"/>
      <c r="S118" s="7"/>
      <c r="T118" s="7"/>
      <c r="U118" s="7"/>
      <c r="V118" s="7"/>
      <c r="W118" s="7"/>
    </row>
    <row r="119" spans="1:23" x14ac:dyDescent="0.25">
      <c r="A119" s="8"/>
      <c r="B119" s="16"/>
      <c r="C119" s="17"/>
      <c r="D119" s="17"/>
      <c r="E119" s="19"/>
      <c r="F119" s="19"/>
      <c r="G119" s="19"/>
      <c r="H119" s="19"/>
      <c r="I119" s="19"/>
      <c r="J119" s="19"/>
      <c r="K119" s="19"/>
      <c r="L119" s="19"/>
      <c r="M119" s="19"/>
      <c r="N119" s="19"/>
      <c r="O119" s="19"/>
      <c r="P119" s="19"/>
      <c r="Q119" s="7"/>
      <c r="R119" s="7"/>
      <c r="S119" s="7"/>
      <c r="T119" s="7"/>
      <c r="U119" s="7"/>
      <c r="V119" s="7"/>
      <c r="W119" s="7"/>
    </row>
    <row r="120" spans="1:23" x14ac:dyDescent="0.25">
      <c r="A120" s="8"/>
      <c r="B120" s="16"/>
      <c r="C120" s="17"/>
      <c r="D120" s="17"/>
      <c r="E120" s="19"/>
      <c r="F120" s="19"/>
      <c r="G120" s="19"/>
      <c r="H120" s="19"/>
      <c r="I120" s="19"/>
      <c r="J120" s="19"/>
      <c r="K120" s="19"/>
      <c r="L120" s="19"/>
      <c r="M120" s="19"/>
      <c r="N120" s="19"/>
      <c r="O120" s="19"/>
      <c r="P120" s="19"/>
      <c r="Q120" s="7"/>
      <c r="R120" s="7"/>
      <c r="S120" s="7"/>
      <c r="T120" s="7"/>
      <c r="U120" s="7"/>
      <c r="V120" s="7"/>
      <c r="W120" s="7"/>
    </row>
    <row r="121" spans="1:23" x14ac:dyDescent="0.25">
      <c r="A121" s="8"/>
      <c r="B121" s="16"/>
      <c r="C121" s="17"/>
      <c r="D121" s="17"/>
      <c r="E121" s="19"/>
      <c r="F121" s="19"/>
      <c r="G121" s="19"/>
      <c r="H121" s="19"/>
      <c r="I121" s="19"/>
      <c r="J121" s="19"/>
      <c r="K121" s="19"/>
      <c r="L121" s="19"/>
      <c r="M121" s="19"/>
      <c r="N121" s="19"/>
      <c r="O121" s="19"/>
      <c r="P121" s="19"/>
      <c r="Q121" s="7"/>
      <c r="R121" s="7"/>
      <c r="S121" s="7"/>
      <c r="T121" s="7"/>
      <c r="U121" s="7"/>
      <c r="V121" s="7"/>
      <c r="W121" s="7"/>
    </row>
    <row r="122" spans="1:23" x14ac:dyDescent="0.25">
      <c r="A122" s="8"/>
      <c r="B122" s="16"/>
      <c r="C122" s="17"/>
      <c r="D122" s="17"/>
      <c r="E122" s="19"/>
      <c r="F122" s="19"/>
      <c r="G122" s="19"/>
      <c r="H122" s="19"/>
      <c r="I122" s="19"/>
      <c r="J122" s="19"/>
      <c r="K122" s="19"/>
      <c r="L122" s="19"/>
      <c r="M122" s="19"/>
      <c r="N122" s="19"/>
      <c r="O122" s="19"/>
      <c r="P122" s="19"/>
      <c r="Q122" s="7"/>
      <c r="R122" s="7"/>
      <c r="S122" s="7"/>
      <c r="T122" s="7"/>
      <c r="U122" s="7"/>
      <c r="V122" s="7"/>
      <c r="W122" s="7"/>
    </row>
    <row r="123" spans="1:23" x14ac:dyDescent="0.25">
      <c r="A123" s="8"/>
      <c r="B123" s="16"/>
      <c r="C123" s="17"/>
      <c r="D123" s="17"/>
      <c r="E123" s="19"/>
      <c r="F123" s="19"/>
      <c r="G123" s="19"/>
      <c r="H123" s="19"/>
      <c r="I123" s="19"/>
      <c r="J123" s="19"/>
      <c r="K123" s="19"/>
      <c r="L123" s="19"/>
      <c r="M123" s="19"/>
      <c r="N123" s="19"/>
      <c r="O123" s="19"/>
      <c r="P123" s="19"/>
      <c r="Q123" s="7"/>
      <c r="R123" s="7"/>
      <c r="S123" s="7"/>
      <c r="T123" s="7"/>
      <c r="U123" s="7"/>
      <c r="V123" s="7"/>
      <c r="W123" s="7"/>
    </row>
    <row r="124" spans="1:23" x14ac:dyDescent="0.25">
      <c r="A124" s="5"/>
    </row>
    <row r="125" spans="1:23" x14ac:dyDescent="0.25">
      <c r="A125" s="5"/>
    </row>
    <row r="126" spans="1:23" x14ac:dyDescent="0.25">
      <c r="A126" s="5"/>
    </row>
    <row r="127" spans="1:23" x14ac:dyDescent="0.25">
      <c r="A127" s="5"/>
    </row>
    <row r="128" spans="1:23" x14ac:dyDescent="0.25">
      <c r="A128" s="5"/>
    </row>
    <row r="129" spans="1:1" x14ac:dyDescent="0.25">
      <c r="A129" s="5"/>
    </row>
    <row r="130" spans="1:1" x14ac:dyDescent="0.25">
      <c r="A130" s="5"/>
    </row>
    <row r="131" spans="1:1" x14ac:dyDescent="0.25">
      <c r="A131" s="5"/>
    </row>
    <row r="132" spans="1:1" x14ac:dyDescent="0.25">
      <c r="A132" s="5"/>
    </row>
    <row r="133" spans="1:1" x14ac:dyDescent="0.25">
      <c r="A133" s="5"/>
    </row>
    <row r="134" spans="1:1" x14ac:dyDescent="0.25">
      <c r="A134" s="5"/>
    </row>
    <row r="135" spans="1:1" x14ac:dyDescent="0.25">
      <c r="A135" s="5"/>
    </row>
  </sheetData>
  <autoFilter ref="A1:AB52">
    <sortState ref="A2:AB52">
      <sortCondition ref="A1:A52"/>
    </sortState>
  </autoFilter>
  <mergeCells count="1">
    <mergeCell ref="B54:G54"/>
  </mergeCells>
  <pageMargins left="0.7" right="0.7" top="0.75" bottom="0.75" header="0.3" footer="0.3"/>
  <pageSetup paperSize="17"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55"/>
  <sheetViews>
    <sheetView topLeftCell="A13" workbookViewId="0">
      <selection activeCell="B60" sqref="B60"/>
    </sheetView>
  </sheetViews>
  <sheetFormatPr defaultRowHeight="15.75" x14ac:dyDescent="0.25"/>
  <cols>
    <col min="1" max="1" width="23.85546875" style="22" customWidth="1"/>
    <col min="2" max="2" width="49" style="22" customWidth="1"/>
    <col min="3" max="16384" width="9.140625" style="22"/>
  </cols>
  <sheetData>
    <row r="1" spans="1:2" x14ac:dyDescent="0.25">
      <c r="A1" s="33" t="s">
        <v>0</v>
      </c>
      <c r="B1" s="34" t="s">
        <v>31</v>
      </c>
    </row>
    <row r="2" spans="1:2" x14ac:dyDescent="0.25">
      <c r="A2" s="38" t="s">
        <v>86</v>
      </c>
      <c r="B2" s="39" t="s">
        <v>1</v>
      </c>
    </row>
    <row r="3" spans="1:2" x14ac:dyDescent="0.25">
      <c r="A3" s="38" t="s">
        <v>87</v>
      </c>
      <c r="B3" s="39" t="s">
        <v>1</v>
      </c>
    </row>
    <row r="4" spans="1:2" x14ac:dyDescent="0.25">
      <c r="A4" s="38" t="s">
        <v>88</v>
      </c>
      <c r="B4" s="39" t="s">
        <v>1</v>
      </c>
    </row>
    <row r="5" spans="1:2" x14ac:dyDescent="0.25">
      <c r="A5" s="38" t="s">
        <v>89</v>
      </c>
      <c r="B5" s="39" t="s">
        <v>1</v>
      </c>
    </row>
    <row r="6" spans="1:2" x14ac:dyDescent="0.25">
      <c r="A6" s="38" t="s">
        <v>90</v>
      </c>
      <c r="B6" s="45" t="s">
        <v>1</v>
      </c>
    </row>
    <row r="7" spans="1:2" x14ac:dyDescent="0.25">
      <c r="A7" s="38" t="s">
        <v>91</v>
      </c>
      <c r="B7" s="46" t="s">
        <v>1</v>
      </c>
    </row>
    <row r="8" spans="1:2" x14ac:dyDescent="0.25">
      <c r="A8" s="38" t="s">
        <v>92</v>
      </c>
      <c r="B8" s="45" t="s">
        <v>1</v>
      </c>
    </row>
    <row r="9" spans="1:2" x14ac:dyDescent="0.25">
      <c r="A9" s="38" t="s">
        <v>93</v>
      </c>
      <c r="B9" s="46" t="s">
        <v>1</v>
      </c>
    </row>
    <row r="10" spans="1:2" x14ac:dyDescent="0.25">
      <c r="A10" s="38" t="s">
        <v>94</v>
      </c>
      <c r="B10" s="45" t="s">
        <v>1</v>
      </c>
    </row>
    <row r="11" spans="1:2" x14ac:dyDescent="0.25">
      <c r="A11" s="38" t="s">
        <v>95</v>
      </c>
      <c r="B11" s="45" t="s">
        <v>1</v>
      </c>
    </row>
    <row r="12" spans="1:2" x14ac:dyDescent="0.25">
      <c r="A12" s="38" t="s">
        <v>96</v>
      </c>
      <c r="B12" s="45" t="s">
        <v>2</v>
      </c>
    </row>
    <row r="13" spans="1:2" x14ac:dyDescent="0.25">
      <c r="A13" s="38" t="s">
        <v>97</v>
      </c>
      <c r="B13" s="45" t="s">
        <v>1</v>
      </c>
    </row>
    <row r="14" spans="1:2" x14ac:dyDescent="0.25">
      <c r="A14" s="38" t="s">
        <v>98</v>
      </c>
      <c r="B14" s="46" t="s">
        <v>1</v>
      </c>
    </row>
    <row r="15" spans="1:2" x14ac:dyDescent="0.25">
      <c r="A15" s="38" t="s">
        <v>99</v>
      </c>
      <c r="B15" s="46" t="s">
        <v>1</v>
      </c>
    </row>
    <row r="16" spans="1:2" x14ac:dyDescent="0.25">
      <c r="A16" s="38" t="s">
        <v>100</v>
      </c>
      <c r="B16" s="46" t="s">
        <v>1</v>
      </c>
    </row>
    <row r="17" spans="1:2" x14ac:dyDescent="0.25">
      <c r="A17" s="38" t="s">
        <v>101</v>
      </c>
      <c r="B17" s="46" t="s">
        <v>1</v>
      </c>
    </row>
    <row r="18" spans="1:2" x14ac:dyDescent="0.25">
      <c r="A18" s="38" t="s">
        <v>102</v>
      </c>
      <c r="B18" s="45" t="s">
        <v>1</v>
      </c>
    </row>
    <row r="19" spans="1:2" x14ac:dyDescent="0.25">
      <c r="A19" s="38" t="s">
        <v>103</v>
      </c>
      <c r="B19" s="46" t="s">
        <v>1</v>
      </c>
    </row>
    <row r="20" spans="1:2" x14ac:dyDescent="0.25">
      <c r="A20" s="38" t="s">
        <v>104</v>
      </c>
      <c r="B20" s="45" t="s">
        <v>30</v>
      </c>
    </row>
    <row r="21" spans="1:2" x14ac:dyDescent="0.25">
      <c r="A21" s="38" t="s">
        <v>105</v>
      </c>
      <c r="B21" s="46" t="s">
        <v>2</v>
      </c>
    </row>
    <row r="22" spans="1:2" x14ac:dyDescent="0.25">
      <c r="A22" s="38" t="s">
        <v>106</v>
      </c>
      <c r="B22" s="46" t="s">
        <v>1</v>
      </c>
    </row>
    <row r="23" spans="1:2" x14ac:dyDescent="0.25">
      <c r="A23" s="38" t="s">
        <v>107</v>
      </c>
      <c r="B23" s="45" t="s">
        <v>1</v>
      </c>
    </row>
    <row r="24" spans="1:2" x14ac:dyDescent="0.25">
      <c r="A24" s="38" t="s">
        <v>108</v>
      </c>
      <c r="B24" s="46" t="s">
        <v>1</v>
      </c>
    </row>
    <row r="25" spans="1:2" x14ac:dyDescent="0.25">
      <c r="A25" s="38" t="s">
        <v>109</v>
      </c>
      <c r="B25" s="45" t="s">
        <v>2</v>
      </c>
    </row>
    <row r="26" spans="1:2" x14ac:dyDescent="0.25">
      <c r="A26" s="38" t="s">
        <v>110</v>
      </c>
      <c r="B26" s="46" t="s">
        <v>1</v>
      </c>
    </row>
    <row r="27" spans="1:2" x14ac:dyDescent="0.25">
      <c r="A27" s="38" t="s">
        <v>111</v>
      </c>
      <c r="B27" s="45" t="s">
        <v>1</v>
      </c>
    </row>
    <row r="28" spans="1:2" x14ac:dyDescent="0.25">
      <c r="A28" s="38" t="s">
        <v>112</v>
      </c>
      <c r="B28" s="45" t="s">
        <v>1</v>
      </c>
    </row>
    <row r="29" spans="1:2" x14ac:dyDescent="0.25">
      <c r="A29" s="38" t="s">
        <v>113</v>
      </c>
      <c r="B29" s="46" t="s">
        <v>1</v>
      </c>
    </row>
    <row r="30" spans="1:2" x14ac:dyDescent="0.25">
      <c r="A30" s="38" t="s">
        <v>114</v>
      </c>
      <c r="B30" s="46" t="s">
        <v>1</v>
      </c>
    </row>
    <row r="31" spans="1:2" x14ac:dyDescent="0.25">
      <c r="A31" s="38" t="s">
        <v>115</v>
      </c>
      <c r="B31" s="46" t="s">
        <v>1</v>
      </c>
    </row>
    <row r="32" spans="1:2" x14ac:dyDescent="0.25">
      <c r="A32" s="38" t="s">
        <v>116</v>
      </c>
      <c r="B32" s="45" t="s">
        <v>1</v>
      </c>
    </row>
    <row r="33" spans="1:2" x14ac:dyDescent="0.25">
      <c r="A33" s="38" t="s">
        <v>117</v>
      </c>
      <c r="B33" s="45" t="s">
        <v>1</v>
      </c>
    </row>
    <row r="34" spans="1:2" x14ac:dyDescent="0.25">
      <c r="A34" s="38" t="s">
        <v>118</v>
      </c>
      <c r="B34" s="46" t="s">
        <v>1</v>
      </c>
    </row>
    <row r="35" spans="1:2" x14ac:dyDescent="0.25">
      <c r="A35" s="38" t="s">
        <v>119</v>
      </c>
      <c r="B35" s="45" t="s">
        <v>1</v>
      </c>
    </row>
    <row r="36" spans="1:2" x14ac:dyDescent="0.25">
      <c r="A36" s="38" t="s">
        <v>120</v>
      </c>
      <c r="B36" s="46" t="s">
        <v>1</v>
      </c>
    </row>
    <row r="37" spans="1:2" x14ac:dyDescent="0.25">
      <c r="A37" s="38" t="s">
        <v>121</v>
      </c>
      <c r="B37" s="45" t="s">
        <v>1</v>
      </c>
    </row>
    <row r="38" spans="1:2" x14ac:dyDescent="0.25">
      <c r="A38" s="38" t="s">
        <v>122</v>
      </c>
      <c r="B38" s="45" t="s">
        <v>1</v>
      </c>
    </row>
    <row r="39" spans="1:2" x14ac:dyDescent="0.25">
      <c r="A39" s="38" t="s">
        <v>123</v>
      </c>
      <c r="B39" s="45" t="s">
        <v>1</v>
      </c>
    </row>
    <row r="40" spans="1:2" x14ac:dyDescent="0.25">
      <c r="A40" s="38" t="s">
        <v>124</v>
      </c>
      <c r="B40" s="46" t="s">
        <v>1</v>
      </c>
    </row>
    <row r="41" spans="1:2" x14ac:dyDescent="0.25">
      <c r="A41" s="38" t="s">
        <v>125</v>
      </c>
      <c r="B41" s="46" t="s">
        <v>1</v>
      </c>
    </row>
    <row r="42" spans="1:2" x14ac:dyDescent="0.25">
      <c r="A42" s="38" t="s">
        <v>126</v>
      </c>
      <c r="B42" s="45" t="s">
        <v>1</v>
      </c>
    </row>
    <row r="43" spans="1:2" x14ac:dyDescent="0.25">
      <c r="A43" s="38" t="s">
        <v>127</v>
      </c>
      <c r="B43" s="45" t="s">
        <v>30</v>
      </c>
    </row>
    <row r="44" spans="1:2" x14ac:dyDescent="0.25">
      <c r="A44" s="38" t="s">
        <v>128</v>
      </c>
      <c r="B44" s="46" t="s">
        <v>1</v>
      </c>
    </row>
    <row r="45" spans="1:2" x14ac:dyDescent="0.25">
      <c r="A45" s="38" t="s">
        <v>129</v>
      </c>
      <c r="B45" s="46" t="s">
        <v>1</v>
      </c>
    </row>
    <row r="46" spans="1:2" x14ac:dyDescent="0.25">
      <c r="A46" s="38" t="s">
        <v>130</v>
      </c>
      <c r="B46" s="46" t="s">
        <v>1</v>
      </c>
    </row>
    <row r="47" spans="1:2" x14ac:dyDescent="0.25">
      <c r="A47" s="38" t="s">
        <v>131</v>
      </c>
      <c r="B47" s="46" t="s">
        <v>2</v>
      </c>
    </row>
    <row r="48" spans="1:2" x14ac:dyDescent="0.25">
      <c r="A48" s="38" t="s">
        <v>132</v>
      </c>
      <c r="B48" s="45" t="s">
        <v>1</v>
      </c>
    </row>
    <row r="49" spans="1:2" x14ac:dyDescent="0.25">
      <c r="A49" s="38" t="s">
        <v>133</v>
      </c>
      <c r="B49" s="45" t="s">
        <v>1</v>
      </c>
    </row>
    <row r="50" spans="1:2" x14ac:dyDescent="0.25">
      <c r="A50" s="38" t="s">
        <v>134</v>
      </c>
      <c r="B50" s="45" t="s">
        <v>1</v>
      </c>
    </row>
    <row r="51" spans="1:2" x14ac:dyDescent="0.25">
      <c r="A51" s="38" t="s">
        <v>135</v>
      </c>
      <c r="B51" s="46" t="s">
        <v>30</v>
      </c>
    </row>
    <row r="52" spans="1:2" x14ac:dyDescent="0.25">
      <c r="A52" s="38" t="s">
        <v>136</v>
      </c>
      <c r="B52" s="46" t="s">
        <v>2</v>
      </c>
    </row>
    <row r="54" spans="1:2" x14ac:dyDescent="0.25">
      <c r="A54" s="107" t="s">
        <v>211</v>
      </c>
      <c r="B54" s="108"/>
    </row>
    <row r="55" spans="1:2" x14ac:dyDescent="0.25">
      <c r="A55" s="109" t="s">
        <v>221</v>
      </c>
      <c r="B55" s="106"/>
    </row>
  </sheetData>
  <autoFilter ref="A1:B52"/>
  <sortState ref="A2:B52">
    <sortCondition ref="A1"/>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55"/>
  <sheetViews>
    <sheetView workbookViewId="0">
      <selection activeCell="I54" sqref="I54"/>
    </sheetView>
  </sheetViews>
  <sheetFormatPr defaultRowHeight="15.75" x14ac:dyDescent="0.25"/>
  <cols>
    <col min="1" max="1" width="24.140625" style="22" customWidth="1"/>
    <col min="2" max="2" width="33.28515625" style="22" customWidth="1"/>
    <col min="3" max="16384" width="9.140625" style="22"/>
  </cols>
  <sheetData>
    <row r="1" spans="1:2" x14ac:dyDescent="0.25">
      <c r="A1" s="33" t="s">
        <v>0</v>
      </c>
      <c r="B1" s="35" t="s">
        <v>84</v>
      </c>
    </row>
    <row r="2" spans="1:2" x14ac:dyDescent="0.25">
      <c r="A2" s="38" t="s">
        <v>86</v>
      </c>
      <c r="B2" s="40">
        <v>6200</v>
      </c>
    </row>
    <row r="3" spans="1:2" x14ac:dyDescent="0.25">
      <c r="A3" s="38" t="s">
        <v>87</v>
      </c>
      <c r="B3" s="40">
        <v>1200</v>
      </c>
    </row>
    <row r="4" spans="1:2" x14ac:dyDescent="0.25">
      <c r="A4" s="38" t="s">
        <v>88</v>
      </c>
      <c r="B4" s="40">
        <v>18000</v>
      </c>
    </row>
    <row r="5" spans="1:2" x14ac:dyDescent="0.25">
      <c r="A5" s="38" t="s">
        <v>89</v>
      </c>
      <c r="B5" s="40">
        <v>1381</v>
      </c>
    </row>
    <row r="6" spans="1:2" x14ac:dyDescent="0.25">
      <c r="A6" s="38" t="s">
        <v>90</v>
      </c>
      <c r="B6" s="43">
        <v>237000</v>
      </c>
    </row>
    <row r="7" spans="1:2" x14ac:dyDescent="0.25">
      <c r="A7" s="38" t="s">
        <v>91</v>
      </c>
      <c r="B7" s="43">
        <v>6229</v>
      </c>
    </row>
    <row r="8" spans="1:2" x14ac:dyDescent="0.25">
      <c r="A8" s="38" t="s">
        <v>92</v>
      </c>
      <c r="B8" s="43">
        <v>10800</v>
      </c>
    </row>
    <row r="9" spans="1:2" x14ac:dyDescent="0.25">
      <c r="A9" s="38" t="s">
        <v>93</v>
      </c>
      <c r="B9" s="43">
        <v>1444</v>
      </c>
    </row>
    <row r="10" spans="1:2" x14ac:dyDescent="0.25">
      <c r="A10" s="38" t="s">
        <v>94</v>
      </c>
      <c r="B10" s="43">
        <v>5461</v>
      </c>
    </row>
    <row r="11" spans="1:2" x14ac:dyDescent="0.25">
      <c r="A11" s="38" t="s">
        <v>95</v>
      </c>
      <c r="B11" s="43">
        <v>17230</v>
      </c>
    </row>
    <row r="12" spans="1:2" x14ac:dyDescent="0.25">
      <c r="A12" s="38" t="s">
        <v>96</v>
      </c>
      <c r="B12" s="40">
        <v>6000</v>
      </c>
    </row>
    <row r="13" spans="1:2" x14ac:dyDescent="0.25">
      <c r="A13" s="38" t="s">
        <v>97</v>
      </c>
      <c r="B13" s="45" t="s">
        <v>30</v>
      </c>
    </row>
    <row r="14" spans="1:2" x14ac:dyDescent="0.25">
      <c r="A14" s="38" t="s">
        <v>98</v>
      </c>
      <c r="B14" s="46" t="s">
        <v>30</v>
      </c>
    </row>
    <row r="15" spans="1:2" x14ac:dyDescent="0.25">
      <c r="A15" s="38" t="s">
        <v>99</v>
      </c>
      <c r="B15" s="81">
        <v>15520</v>
      </c>
    </row>
    <row r="16" spans="1:2" x14ac:dyDescent="0.25">
      <c r="A16" s="38" t="s">
        <v>100</v>
      </c>
      <c r="B16" s="43">
        <v>9522</v>
      </c>
    </row>
    <row r="17" spans="1:2" x14ac:dyDescent="0.25">
      <c r="A17" s="38" t="s">
        <v>101</v>
      </c>
      <c r="B17" s="40">
        <v>5406</v>
      </c>
    </row>
    <row r="18" spans="1:2" x14ac:dyDescent="0.25">
      <c r="A18" s="38" t="s">
        <v>102</v>
      </c>
      <c r="B18" s="46" t="s">
        <v>30</v>
      </c>
    </row>
    <row r="19" spans="1:2" x14ac:dyDescent="0.25">
      <c r="A19" s="38" t="s">
        <v>103</v>
      </c>
      <c r="B19" s="40">
        <v>15542</v>
      </c>
    </row>
    <row r="20" spans="1:2" x14ac:dyDescent="0.25">
      <c r="A20" s="38" t="s">
        <v>104</v>
      </c>
      <c r="B20" s="45" t="s">
        <v>30</v>
      </c>
    </row>
    <row r="21" spans="1:2" x14ac:dyDescent="0.25">
      <c r="A21" s="38" t="s">
        <v>105</v>
      </c>
      <c r="B21" s="40">
        <v>1749</v>
      </c>
    </row>
    <row r="22" spans="1:2" x14ac:dyDescent="0.25">
      <c r="A22" s="38" t="s">
        <v>106</v>
      </c>
      <c r="B22" s="40">
        <v>15019</v>
      </c>
    </row>
    <row r="23" spans="1:2" x14ac:dyDescent="0.25">
      <c r="A23" s="38" t="s">
        <v>107</v>
      </c>
      <c r="B23" s="43">
        <v>21047</v>
      </c>
    </row>
    <row r="24" spans="1:2" x14ac:dyDescent="0.25">
      <c r="A24" s="38" t="s">
        <v>108</v>
      </c>
      <c r="B24" s="43">
        <v>17605</v>
      </c>
    </row>
    <row r="25" spans="1:2" x14ac:dyDescent="0.25">
      <c r="A25" s="38" t="s">
        <v>109</v>
      </c>
      <c r="B25" s="43">
        <v>5600</v>
      </c>
    </row>
    <row r="26" spans="1:2" x14ac:dyDescent="0.25">
      <c r="A26" s="38" t="s">
        <v>110</v>
      </c>
      <c r="B26" s="43">
        <v>1711</v>
      </c>
    </row>
    <row r="27" spans="1:2" x14ac:dyDescent="0.25">
      <c r="A27" s="38" t="s">
        <v>111</v>
      </c>
      <c r="B27" s="43">
        <v>13000</v>
      </c>
    </row>
    <row r="28" spans="1:2" x14ac:dyDescent="0.25">
      <c r="A28" s="38" t="s">
        <v>112</v>
      </c>
      <c r="B28" s="40">
        <v>2930</v>
      </c>
    </row>
    <row r="29" spans="1:2" x14ac:dyDescent="0.25">
      <c r="A29" s="38" t="s">
        <v>113</v>
      </c>
      <c r="B29" s="46">
        <v>862</v>
      </c>
    </row>
    <row r="30" spans="1:2" x14ac:dyDescent="0.25">
      <c r="A30" s="38" t="s">
        <v>114</v>
      </c>
      <c r="B30" s="40">
        <v>3513</v>
      </c>
    </row>
    <row r="31" spans="1:2" x14ac:dyDescent="0.25">
      <c r="A31" s="38" t="s">
        <v>115</v>
      </c>
      <c r="B31" s="40">
        <v>1600</v>
      </c>
    </row>
    <row r="32" spans="1:2" x14ac:dyDescent="0.25">
      <c r="A32" s="38" t="s">
        <v>116</v>
      </c>
      <c r="B32" s="43">
        <v>19919</v>
      </c>
    </row>
    <row r="33" spans="1:2" x14ac:dyDescent="0.25">
      <c r="A33" s="38" t="s">
        <v>117</v>
      </c>
      <c r="B33" s="43">
        <v>4864</v>
      </c>
    </row>
    <row r="34" spans="1:2" x14ac:dyDescent="0.25">
      <c r="A34" s="38" t="s">
        <v>118</v>
      </c>
      <c r="B34" s="40">
        <v>57897</v>
      </c>
    </row>
    <row r="35" spans="1:2" x14ac:dyDescent="0.25">
      <c r="A35" s="38" t="s">
        <v>119</v>
      </c>
      <c r="B35" s="43">
        <v>19246</v>
      </c>
    </row>
    <row r="36" spans="1:2" x14ac:dyDescent="0.25">
      <c r="A36" s="38" t="s">
        <v>120</v>
      </c>
      <c r="B36" s="46" t="s">
        <v>30</v>
      </c>
    </row>
    <row r="37" spans="1:2" x14ac:dyDescent="0.25">
      <c r="A37" s="38" t="s">
        <v>121</v>
      </c>
      <c r="B37" s="40">
        <v>6500</v>
      </c>
    </row>
    <row r="38" spans="1:2" x14ac:dyDescent="0.25">
      <c r="A38" s="38" t="s">
        <v>122</v>
      </c>
      <c r="B38" s="43">
        <v>6416</v>
      </c>
    </row>
    <row r="39" spans="1:2" x14ac:dyDescent="0.25">
      <c r="A39" s="38" t="s">
        <v>123</v>
      </c>
      <c r="B39" s="43">
        <v>10898</v>
      </c>
    </row>
    <row r="40" spans="1:2" x14ac:dyDescent="0.25">
      <c r="A40" s="38" t="s">
        <v>124</v>
      </c>
      <c r="B40" s="43">
        <v>31636</v>
      </c>
    </row>
    <row r="41" spans="1:2" x14ac:dyDescent="0.25">
      <c r="A41" s="38" t="s">
        <v>125</v>
      </c>
      <c r="B41" s="40">
        <v>2200</v>
      </c>
    </row>
    <row r="42" spans="1:2" x14ac:dyDescent="0.25">
      <c r="A42" s="38" t="s">
        <v>126</v>
      </c>
      <c r="B42" s="43">
        <v>4000</v>
      </c>
    </row>
    <row r="43" spans="1:2" x14ac:dyDescent="0.25">
      <c r="A43" s="38" t="s">
        <v>127</v>
      </c>
      <c r="B43" s="45" t="s">
        <v>30</v>
      </c>
    </row>
    <row r="44" spans="1:2" x14ac:dyDescent="0.25">
      <c r="A44" s="38" t="s">
        <v>128</v>
      </c>
      <c r="B44" s="43">
        <v>9772</v>
      </c>
    </row>
    <row r="45" spans="1:2" x14ac:dyDescent="0.25">
      <c r="A45" s="38" t="s">
        <v>129</v>
      </c>
      <c r="B45" s="43">
        <v>17325</v>
      </c>
    </row>
    <row r="46" spans="1:2" x14ac:dyDescent="0.25">
      <c r="A46" s="38" t="s">
        <v>130</v>
      </c>
      <c r="B46" s="45" t="s">
        <v>30</v>
      </c>
    </row>
    <row r="47" spans="1:2" x14ac:dyDescent="0.25">
      <c r="A47" s="38" t="s">
        <v>131</v>
      </c>
      <c r="B47" s="43">
        <v>1280</v>
      </c>
    </row>
    <row r="48" spans="1:2" x14ac:dyDescent="0.25">
      <c r="A48" s="38" t="s">
        <v>132</v>
      </c>
      <c r="B48" s="43">
        <v>10312</v>
      </c>
    </row>
    <row r="49" spans="1:2" x14ac:dyDescent="0.25">
      <c r="A49" s="38" t="s">
        <v>133</v>
      </c>
      <c r="B49" s="43">
        <v>23310</v>
      </c>
    </row>
    <row r="50" spans="1:2" x14ac:dyDescent="0.25">
      <c r="A50" s="38" t="s">
        <v>134</v>
      </c>
      <c r="B50" s="43">
        <v>16342</v>
      </c>
    </row>
    <row r="51" spans="1:2" x14ac:dyDescent="0.25">
      <c r="A51" s="38" t="s">
        <v>135</v>
      </c>
      <c r="B51" s="43">
        <v>14800</v>
      </c>
    </row>
    <row r="52" spans="1:2" x14ac:dyDescent="0.25">
      <c r="A52" s="38" t="s">
        <v>136</v>
      </c>
      <c r="B52" s="46">
        <v>700</v>
      </c>
    </row>
    <row r="53" spans="1:2" x14ac:dyDescent="0.25">
      <c r="A53" s="112"/>
      <c r="B53" s="114"/>
    </row>
    <row r="54" spans="1:2" x14ac:dyDescent="0.25">
      <c r="A54" s="107" t="s">
        <v>211</v>
      </c>
      <c r="B54" s="108"/>
    </row>
    <row r="55" spans="1:2" x14ac:dyDescent="0.25">
      <c r="A55" s="109" t="s">
        <v>221</v>
      </c>
      <c r="B55" s="106"/>
    </row>
  </sheetData>
  <autoFilter ref="A1:B5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B55"/>
  <sheetViews>
    <sheetView workbookViewId="0">
      <selection activeCell="A62" sqref="A62"/>
    </sheetView>
  </sheetViews>
  <sheetFormatPr defaultRowHeight="15.75" x14ac:dyDescent="0.25"/>
  <cols>
    <col min="1" max="1" width="23.140625" style="22" customWidth="1"/>
    <col min="2" max="2" width="31.85546875" style="22" customWidth="1"/>
    <col min="3" max="16384" width="9.140625" style="22"/>
  </cols>
  <sheetData>
    <row r="1" spans="1:2" x14ac:dyDescent="0.25">
      <c r="A1" s="33" t="s">
        <v>0</v>
      </c>
      <c r="B1" s="35" t="s">
        <v>83</v>
      </c>
    </row>
    <row r="2" spans="1:2" x14ac:dyDescent="0.25">
      <c r="A2" s="38" t="s">
        <v>86</v>
      </c>
      <c r="B2" s="40">
        <v>1031000</v>
      </c>
    </row>
    <row r="3" spans="1:2" x14ac:dyDescent="0.25">
      <c r="A3" s="38" t="s">
        <v>87</v>
      </c>
      <c r="B3" s="40">
        <v>130000</v>
      </c>
    </row>
    <row r="4" spans="1:2" x14ac:dyDescent="0.25">
      <c r="A4" s="38" t="s">
        <v>88</v>
      </c>
      <c r="B4" s="40">
        <v>1746175</v>
      </c>
    </row>
    <row r="5" spans="1:2" x14ac:dyDescent="0.25">
      <c r="A5" s="38" t="s">
        <v>89</v>
      </c>
      <c r="B5" s="43">
        <v>902378</v>
      </c>
    </row>
    <row r="6" spans="1:2" x14ac:dyDescent="0.25">
      <c r="A6" s="38" t="s">
        <v>90</v>
      </c>
      <c r="B6" s="43">
        <v>12342888</v>
      </c>
    </row>
    <row r="7" spans="1:2" x14ac:dyDescent="0.25">
      <c r="A7" s="38" t="s">
        <v>91</v>
      </c>
      <c r="B7" s="40">
        <v>1192000</v>
      </c>
    </row>
    <row r="8" spans="1:2" x14ac:dyDescent="0.25">
      <c r="A8" s="38" t="s">
        <v>92</v>
      </c>
      <c r="B8" s="43">
        <v>725500</v>
      </c>
    </row>
    <row r="9" spans="1:2" x14ac:dyDescent="0.25">
      <c r="A9" s="38" t="s">
        <v>93</v>
      </c>
      <c r="B9" s="43">
        <v>202064</v>
      </c>
    </row>
    <row r="10" spans="1:2" x14ac:dyDescent="0.25">
      <c r="A10" s="38" t="s">
        <v>94</v>
      </c>
      <c r="B10" s="43">
        <v>247201</v>
      </c>
    </row>
    <row r="11" spans="1:2" x14ac:dyDescent="0.25">
      <c r="A11" s="38" t="s">
        <v>95</v>
      </c>
      <c r="B11" s="43">
        <v>3429343</v>
      </c>
    </row>
    <row r="12" spans="1:2" x14ac:dyDescent="0.25">
      <c r="A12" s="38" t="s">
        <v>96</v>
      </c>
      <c r="B12" s="43">
        <v>1913957</v>
      </c>
    </row>
    <row r="13" spans="1:2" x14ac:dyDescent="0.25">
      <c r="A13" s="38" t="s">
        <v>97</v>
      </c>
      <c r="B13" s="43">
        <v>328000</v>
      </c>
    </row>
    <row r="14" spans="1:2" x14ac:dyDescent="0.25">
      <c r="A14" s="38" t="s">
        <v>98</v>
      </c>
      <c r="B14" s="40">
        <v>274541</v>
      </c>
    </row>
    <row r="15" spans="1:2" x14ac:dyDescent="0.25">
      <c r="A15" s="38" t="s">
        <v>99</v>
      </c>
      <c r="B15" s="40">
        <v>3000000</v>
      </c>
    </row>
    <row r="16" spans="1:2" x14ac:dyDescent="0.25">
      <c r="A16" s="38" t="s">
        <v>100</v>
      </c>
      <c r="B16" s="43">
        <v>1117418</v>
      </c>
    </row>
    <row r="17" spans="1:2" x14ac:dyDescent="0.25">
      <c r="A17" s="38" t="s">
        <v>101</v>
      </c>
      <c r="B17" s="40">
        <v>560000</v>
      </c>
    </row>
    <row r="18" spans="1:2" x14ac:dyDescent="0.25">
      <c r="A18" s="38" t="s">
        <v>102</v>
      </c>
      <c r="B18" s="43">
        <v>422576</v>
      </c>
    </row>
    <row r="19" spans="1:2" x14ac:dyDescent="0.25">
      <c r="A19" s="38" t="s">
        <v>103</v>
      </c>
      <c r="B19" s="43">
        <v>1437235</v>
      </c>
    </row>
    <row r="20" spans="1:2" x14ac:dyDescent="0.25">
      <c r="A20" s="38" t="s">
        <v>104</v>
      </c>
      <c r="B20" s="40">
        <v>1292942</v>
      </c>
    </row>
    <row r="21" spans="1:2" x14ac:dyDescent="0.25">
      <c r="A21" s="38" t="s">
        <v>105</v>
      </c>
      <c r="B21" s="40">
        <v>336000</v>
      </c>
    </row>
    <row r="22" spans="1:2" x14ac:dyDescent="0.25">
      <c r="A22" s="38" t="s">
        <v>106</v>
      </c>
      <c r="B22" s="40">
        <v>1300000</v>
      </c>
    </row>
    <row r="23" spans="1:2" x14ac:dyDescent="0.25">
      <c r="A23" s="38" t="s">
        <v>107</v>
      </c>
      <c r="B23" s="43">
        <v>1852801</v>
      </c>
    </row>
    <row r="24" spans="1:2" x14ac:dyDescent="0.25">
      <c r="A24" s="38" t="s">
        <v>108</v>
      </c>
      <c r="B24" s="40">
        <v>2000000</v>
      </c>
    </row>
    <row r="25" spans="1:2" x14ac:dyDescent="0.25">
      <c r="A25" s="38" t="s">
        <v>109</v>
      </c>
      <c r="B25" s="43">
        <v>939902</v>
      </c>
    </row>
    <row r="26" spans="1:2" x14ac:dyDescent="0.25">
      <c r="A26" s="38" t="s">
        <v>110</v>
      </c>
      <c r="B26" s="40">
        <v>703015</v>
      </c>
    </row>
    <row r="27" spans="1:2" x14ac:dyDescent="0.25">
      <c r="A27" s="38" t="s">
        <v>111</v>
      </c>
      <c r="B27" s="43">
        <v>947250</v>
      </c>
    </row>
    <row r="28" spans="1:2" x14ac:dyDescent="0.25">
      <c r="A28" s="38" t="s">
        <v>112</v>
      </c>
      <c r="B28" s="43">
        <v>167621</v>
      </c>
    </row>
    <row r="29" spans="1:2" x14ac:dyDescent="0.25">
      <c r="A29" s="38" t="s">
        <v>113</v>
      </c>
      <c r="B29" s="81">
        <v>234056</v>
      </c>
    </row>
    <row r="30" spans="1:2" x14ac:dyDescent="0.25">
      <c r="A30" s="38" t="s">
        <v>114</v>
      </c>
      <c r="B30" s="43">
        <v>556015</v>
      </c>
    </row>
    <row r="31" spans="1:2" x14ac:dyDescent="0.25">
      <c r="A31" s="38" t="s">
        <v>115</v>
      </c>
      <c r="B31" s="43">
        <v>146682</v>
      </c>
    </row>
    <row r="32" spans="1:2" x14ac:dyDescent="0.25">
      <c r="A32" s="38" t="s">
        <v>116</v>
      </c>
      <c r="B32" s="40">
        <v>1675640</v>
      </c>
    </row>
    <row r="33" spans="1:2" x14ac:dyDescent="0.25">
      <c r="A33" s="38" t="s">
        <v>117</v>
      </c>
      <c r="B33" s="43">
        <v>790000</v>
      </c>
    </row>
    <row r="34" spans="1:2" x14ac:dyDescent="0.25">
      <c r="A34" s="38" t="s">
        <v>118</v>
      </c>
      <c r="B34" s="43">
        <v>6221396</v>
      </c>
    </row>
    <row r="35" spans="1:2" x14ac:dyDescent="0.25">
      <c r="A35" s="38" t="s">
        <v>119</v>
      </c>
      <c r="B35" s="43">
        <v>1840215</v>
      </c>
    </row>
    <row r="36" spans="1:2" x14ac:dyDescent="0.25">
      <c r="A36" s="38" t="s">
        <v>120</v>
      </c>
      <c r="B36" s="43">
        <v>81000</v>
      </c>
    </row>
    <row r="37" spans="1:2" x14ac:dyDescent="0.25">
      <c r="A37" s="38" t="s">
        <v>121</v>
      </c>
      <c r="B37" s="43">
        <v>2936891</v>
      </c>
    </row>
    <row r="38" spans="1:2" x14ac:dyDescent="0.25">
      <c r="A38" s="38" t="s">
        <v>122</v>
      </c>
      <c r="B38" s="43">
        <v>1025312</v>
      </c>
    </row>
    <row r="39" spans="1:2" x14ac:dyDescent="0.25">
      <c r="A39" s="38" t="s">
        <v>123</v>
      </c>
      <c r="B39" s="43">
        <v>999496</v>
      </c>
    </row>
    <row r="40" spans="1:2" x14ac:dyDescent="0.25">
      <c r="A40" s="38" t="s">
        <v>124</v>
      </c>
      <c r="B40" s="43">
        <v>2161630</v>
      </c>
    </row>
    <row r="41" spans="1:2" x14ac:dyDescent="0.25">
      <c r="A41" s="38" t="s">
        <v>125</v>
      </c>
      <c r="B41" s="40">
        <v>265000</v>
      </c>
    </row>
    <row r="42" spans="1:2" x14ac:dyDescent="0.25">
      <c r="A42" s="38" t="s">
        <v>126</v>
      </c>
      <c r="B42" s="43">
        <v>1200000</v>
      </c>
    </row>
    <row r="43" spans="1:2" x14ac:dyDescent="0.25">
      <c r="A43" s="38" t="s">
        <v>127</v>
      </c>
      <c r="B43" s="43">
        <v>117346</v>
      </c>
    </row>
    <row r="44" spans="1:2" x14ac:dyDescent="0.25">
      <c r="A44" s="38" t="s">
        <v>128</v>
      </c>
      <c r="B44" s="43">
        <v>1360000</v>
      </c>
    </row>
    <row r="45" spans="1:2" x14ac:dyDescent="0.25">
      <c r="A45" s="38" t="s">
        <v>129</v>
      </c>
      <c r="B45" s="43">
        <v>3884958</v>
      </c>
    </row>
    <row r="46" spans="1:2" x14ac:dyDescent="0.25">
      <c r="A46" s="38" t="s">
        <v>130</v>
      </c>
      <c r="B46" s="67" t="s">
        <v>30</v>
      </c>
    </row>
    <row r="47" spans="1:2" x14ac:dyDescent="0.25">
      <c r="A47" s="38" t="s">
        <v>131</v>
      </c>
      <c r="B47" s="43">
        <v>176128</v>
      </c>
    </row>
    <row r="48" spans="1:2" x14ac:dyDescent="0.25">
      <c r="A48" s="38" t="s">
        <v>132</v>
      </c>
      <c r="B48" s="43">
        <v>1136180</v>
      </c>
    </row>
    <row r="49" spans="1:2" x14ac:dyDescent="0.25">
      <c r="A49" s="38" t="s">
        <v>133</v>
      </c>
      <c r="B49" s="43">
        <v>1535509</v>
      </c>
    </row>
    <row r="50" spans="1:2" x14ac:dyDescent="0.25">
      <c r="A50" s="38" t="s">
        <v>134</v>
      </c>
      <c r="B50" s="43">
        <v>494460</v>
      </c>
    </row>
    <row r="51" spans="1:2" x14ac:dyDescent="0.25">
      <c r="A51" s="38" t="s">
        <v>135</v>
      </c>
      <c r="B51" s="43">
        <v>1200000</v>
      </c>
    </row>
    <row r="52" spans="1:2" x14ac:dyDescent="0.25">
      <c r="A52" s="38" t="s">
        <v>136</v>
      </c>
      <c r="B52" s="40">
        <v>85000</v>
      </c>
    </row>
    <row r="53" spans="1:2" x14ac:dyDescent="0.25">
      <c r="A53" s="112"/>
      <c r="B53" s="113"/>
    </row>
    <row r="54" spans="1:2" x14ac:dyDescent="0.25">
      <c r="A54" s="107" t="s">
        <v>211</v>
      </c>
      <c r="B54" s="108"/>
    </row>
    <row r="55" spans="1:2" x14ac:dyDescent="0.25">
      <c r="A55" s="109" t="s">
        <v>221</v>
      </c>
      <c r="B55" s="106"/>
    </row>
  </sheetData>
  <autoFilter ref="A1:B5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17"/>
  <sheetViews>
    <sheetView workbookViewId="0">
      <pane xSplit="1" topLeftCell="B1" activePane="topRight" state="frozen"/>
      <selection activeCell="B30" sqref="B30"/>
      <selection pane="topRight" activeCell="D52" sqref="D52"/>
    </sheetView>
  </sheetViews>
  <sheetFormatPr defaultRowHeight="15.75" x14ac:dyDescent="0.25"/>
  <cols>
    <col min="1" max="1" width="30.85546875" style="22" customWidth="1"/>
    <col min="2" max="2" width="24" style="22" customWidth="1"/>
    <col min="3" max="3" width="29.7109375" style="22" customWidth="1"/>
    <col min="4" max="4" width="35.7109375" style="22" customWidth="1"/>
    <col min="5" max="5" width="22.140625" style="22" customWidth="1"/>
    <col min="6" max="6" width="32.85546875" style="22" customWidth="1"/>
    <col min="7" max="7" width="34" style="22" customWidth="1"/>
    <col min="8" max="8" width="21" style="22" customWidth="1"/>
    <col min="9" max="9" width="29.28515625" style="22" customWidth="1"/>
    <col min="10" max="10" width="32.28515625" style="22" customWidth="1"/>
    <col min="11" max="16384" width="9.140625" style="22"/>
  </cols>
  <sheetData>
    <row r="1" spans="1:10" x14ac:dyDescent="0.25">
      <c r="A1" s="33" t="s">
        <v>0</v>
      </c>
      <c r="B1" s="34" t="s">
        <v>3</v>
      </c>
      <c r="C1" s="34" t="s">
        <v>4</v>
      </c>
      <c r="D1" s="34" t="s">
        <v>5</v>
      </c>
      <c r="E1" s="34" t="s">
        <v>6</v>
      </c>
      <c r="F1" s="34" t="s">
        <v>7</v>
      </c>
      <c r="G1" s="34" t="s">
        <v>8</v>
      </c>
      <c r="H1" s="36" t="s">
        <v>9</v>
      </c>
      <c r="I1" s="34" t="s">
        <v>10</v>
      </c>
      <c r="J1" s="34" t="s">
        <v>11</v>
      </c>
    </row>
    <row r="2" spans="1:10" x14ac:dyDescent="0.25">
      <c r="A2" s="38" t="s">
        <v>86</v>
      </c>
      <c r="B2" s="46">
        <v>6</v>
      </c>
      <c r="C2" s="55">
        <v>11903249.75</v>
      </c>
      <c r="D2" s="46">
        <v>151</v>
      </c>
      <c r="E2" s="45" t="s">
        <v>30</v>
      </c>
      <c r="F2" s="55">
        <v>756161.76</v>
      </c>
      <c r="G2" s="46">
        <v>24</v>
      </c>
      <c r="H2" s="45" t="s">
        <v>30</v>
      </c>
      <c r="I2" s="45" t="s">
        <v>30</v>
      </c>
      <c r="J2" s="45" t="s">
        <v>30</v>
      </c>
    </row>
    <row r="3" spans="1:10" x14ac:dyDescent="0.25">
      <c r="A3" s="38" t="s">
        <v>87</v>
      </c>
      <c r="B3" s="46">
        <v>50</v>
      </c>
      <c r="C3" s="55">
        <v>223338.37</v>
      </c>
      <c r="D3" s="46">
        <v>4</v>
      </c>
      <c r="E3" s="46">
        <v>385</v>
      </c>
      <c r="F3" s="55">
        <v>31811.5</v>
      </c>
      <c r="G3" s="46">
        <v>1</v>
      </c>
      <c r="H3" s="45" t="s">
        <v>30</v>
      </c>
      <c r="I3" s="45" t="s">
        <v>30</v>
      </c>
      <c r="J3" s="45" t="s">
        <v>30</v>
      </c>
    </row>
    <row r="4" spans="1:10" x14ac:dyDescent="0.25">
      <c r="A4" s="38" t="s">
        <v>88</v>
      </c>
      <c r="B4" s="39">
        <v>7</v>
      </c>
      <c r="C4" s="41">
        <v>313031.09999999998</v>
      </c>
      <c r="D4" s="39">
        <v>4</v>
      </c>
      <c r="E4" s="45" t="s">
        <v>30</v>
      </c>
      <c r="F4" s="41">
        <v>46565.8</v>
      </c>
      <c r="G4" s="39">
        <v>1</v>
      </c>
      <c r="H4" s="45" t="s">
        <v>30</v>
      </c>
      <c r="I4" s="45" t="s">
        <v>30</v>
      </c>
      <c r="J4" s="45" t="s">
        <v>30</v>
      </c>
    </row>
    <row r="5" spans="1:10" x14ac:dyDescent="0.25">
      <c r="A5" s="38" t="s">
        <v>89</v>
      </c>
      <c r="B5" s="46">
        <v>15</v>
      </c>
      <c r="C5" s="68">
        <v>3236633.12</v>
      </c>
      <c r="D5" s="46">
        <v>38</v>
      </c>
      <c r="E5" s="45" t="s">
        <v>30</v>
      </c>
      <c r="F5" s="45" t="s">
        <v>30</v>
      </c>
      <c r="G5" s="45" t="s">
        <v>30</v>
      </c>
      <c r="H5" s="46">
        <v>225</v>
      </c>
      <c r="I5" s="47">
        <v>342455.25</v>
      </c>
      <c r="J5" s="46">
        <v>5</v>
      </c>
    </row>
    <row r="6" spans="1:10" x14ac:dyDescent="0.25">
      <c r="A6" s="38" t="s">
        <v>90</v>
      </c>
      <c r="B6" s="46">
        <v>31</v>
      </c>
      <c r="C6" s="47">
        <v>21866410.059999999</v>
      </c>
      <c r="D6" s="46">
        <v>280</v>
      </c>
      <c r="E6" s="46">
        <v>164</v>
      </c>
      <c r="F6" s="48">
        <v>2882089.45</v>
      </c>
      <c r="G6" s="46">
        <v>57</v>
      </c>
      <c r="H6" s="45" t="s">
        <v>30</v>
      </c>
      <c r="I6" s="45" t="s">
        <v>30</v>
      </c>
      <c r="J6" s="45" t="s">
        <v>30</v>
      </c>
    </row>
    <row r="7" spans="1:10" x14ac:dyDescent="0.25">
      <c r="A7" s="38" t="s">
        <v>91</v>
      </c>
      <c r="B7" s="46">
        <v>3</v>
      </c>
      <c r="C7" s="69">
        <v>8537340.1500000004</v>
      </c>
      <c r="D7" s="46">
        <v>93</v>
      </c>
      <c r="E7" s="45" t="s">
        <v>30</v>
      </c>
      <c r="F7" s="45" t="s">
        <v>30</v>
      </c>
      <c r="G7" s="45" t="s">
        <v>30</v>
      </c>
      <c r="H7" s="45" t="s">
        <v>30</v>
      </c>
      <c r="I7" s="45" t="s">
        <v>30</v>
      </c>
      <c r="J7" s="45" t="s">
        <v>30</v>
      </c>
    </row>
    <row r="8" spans="1:10" x14ac:dyDescent="0.25">
      <c r="A8" s="38" t="s">
        <v>92</v>
      </c>
      <c r="B8" s="46">
        <v>1</v>
      </c>
      <c r="C8" s="52">
        <v>66127236.740000002</v>
      </c>
      <c r="D8" s="46">
        <v>744</v>
      </c>
      <c r="E8" s="46">
        <v>4</v>
      </c>
      <c r="F8" s="52">
        <v>16724289.65</v>
      </c>
      <c r="G8" s="46">
        <v>319</v>
      </c>
      <c r="H8" s="46">
        <v>6</v>
      </c>
      <c r="I8" s="52">
        <v>14407876.300000001</v>
      </c>
      <c r="J8" s="46">
        <v>221</v>
      </c>
    </row>
    <row r="9" spans="1:10" x14ac:dyDescent="0.25">
      <c r="A9" s="38" t="s">
        <v>93</v>
      </c>
      <c r="B9" s="46">
        <v>20</v>
      </c>
      <c r="C9" s="47">
        <v>1464752</v>
      </c>
      <c r="D9" s="46">
        <v>16</v>
      </c>
      <c r="E9" s="46">
        <v>494</v>
      </c>
      <c r="F9" s="47">
        <v>61250</v>
      </c>
      <c r="G9" s="46">
        <v>2</v>
      </c>
      <c r="H9" s="45" t="s">
        <v>30</v>
      </c>
      <c r="I9" s="45" t="s">
        <v>30</v>
      </c>
      <c r="J9" s="45" t="s">
        <v>30</v>
      </c>
    </row>
    <row r="10" spans="1:10" x14ac:dyDescent="0.25">
      <c r="A10" s="38" t="s">
        <v>94</v>
      </c>
      <c r="B10" s="45">
        <v>32</v>
      </c>
      <c r="C10" s="53">
        <v>605735</v>
      </c>
      <c r="D10" s="45">
        <v>9</v>
      </c>
      <c r="E10" s="45" t="s">
        <v>30</v>
      </c>
      <c r="F10" s="45" t="s">
        <v>30</v>
      </c>
      <c r="G10" s="45" t="s">
        <v>30</v>
      </c>
      <c r="H10" s="45" t="s">
        <v>30</v>
      </c>
      <c r="I10" s="45" t="s">
        <v>30</v>
      </c>
      <c r="J10" s="45" t="s">
        <v>30</v>
      </c>
    </row>
    <row r="11" spans="1:10" x14ac:dyDescent="0.25">
      <c r="A11" s="38" t="s">
        <v>95</v>
      </c>
      <c r="B11" s="46">
        <v>2</v>
      </c>
      <c r="C11" s="47">
        <v>26826502.41</v>
      </c>
      <c r="D11" s="46">
        <v>336</v>
      </c>
      <c r="E11" s="54">
        <v>888</v>
      </c>
      <c r="F11" s="47">
        <v>127904.92</v>
      </c>
      <c r="G11" s="46">
        <v>3</v>
      </c>
      <c r="H11" s="46">
        <v>35</v>
      </c>
      <c r="I11" s="55">
        <v>5166141.18</v>
      </c>
      <c r="J11" s="46">
        <v>91</v>
      </c>
    </row>
    <row r="12" spans="1:10" x14ac:dyDescent="0.25">
      <c r="A12" s="38" t="s">
        <v>96</v>
      </c>
      <c r="B12" s="46">
        <v>1</v>
      </c>
      <c r="C12" s="55">
        <v>30475725.48</v>
      </c>
      <c r="D12" s="46">
        <v>329</v>
      </c>
      <c r="E12" s="46">
        <v>15</v>
      </c>
      <c r="F12" s="55">
        <v>7575826.8499999996</v>
      </c>
      <c r="G12" s="46">
        <v>125</v>
      </c>
      <c r="H12" s="46">
        <v>18</v>
      </c>
      <c r="I12" s="55">
        <v>6175803.4500000002</v>
      </c>
      <c r="J12" s="46">
        <v>97</v>
      </c>
    </row>
    <row r="13" spans="1:10" x14ac:dyDescent="0.25">
      <c r="A13" s="38" t="s">
        <v>98</v>
      </c>
      <c r="B13" s="46">
        <v>10</v>
      </c>
      <c r="C13" s="55">
        <v>1739666.65</v>
      </c>
      <c r="D13" s="46">
        <v>18</v>
      </c>
      <c r="E13" s="46">
        <v>239</v>
      </c>
      <c r="F13" s="68">
        <v>118168.72</v>
      </c>
      <c r="G13" s="46">
        <v>3</v>
      </c>
      <c r="H13" s="45" t="s">
        <v>30</v>
      </c>
      <c r="I13" s="45" t="s">
        <v>30</v>
      </c>
      <c r="J13" s="45" t="s">
        <v>30</v>
      </c>
    </row>
    <row r="14" spans="1:10" x14ac:dyDescent="0.25">
      <c r="A14" s="38" t="s">
        <v>99</v>
      </c>
      <c r="B14" s="46">
        <v>4</v>
      </c>
      <c r="C14" s="55">
        <v>18819195.699999999</v>
      </c>
      <c r="D14" s="46">
        <v>208</v>
      </c>
      <c r="E14" s="46">
        <v>549</v>
      </c>
      <c r="F14" s="55">
        <v>188986.5</v>
      </c>
      <c r="G14" s="46">
        <v>8</v>
      </c>
      <c r="H14" s="45" t="s">
        <v>30</v>
      </c>
      <c r="I14" s="45" t="s">
        <v>30</v>
      </c>
      <c r="J14" s="45" t="s">
        <v>30</v>
      </c>
    </row>
    <row r="15" spans="1:10" x14ac:dyDescent="0.25">
      <c r="A15" s="38" t="s">
        <v>101</v>
      </c>
      <c r="B15" s="46">
        <v>53</v>
      </c>
      <c r="C15" s="59">
        <v>1264706</v>
      </c>
      <c r="D15" s="46">
        <v>17</v>
      </c>
      <c r="E15" s="46">
        <v>440</v>
      </c>
      <c r="F15" s="59">
        <v>162876</v>
      </c>
      <c r="G15" s="46">
        <v>3</v>
      </c>
      <c r="H15" s="45" t="s">
        <v>30</v>
      </c>
      <c r="I15" s="45" t="s">
        <v>30</v>
      </c>
      <c r="J15" s="45" t="s">
        <v>30</v>
      </c>
    </row>
    <row r="16" spans="1:10" x14ac:dyDescent="0.25">
      <c r="A16" s="38" t="s">
        <v>103</v>
      </c>
      <c r="B16" s="45">
        <v>27</v>
      </c>
      <c r="C16" s="56">
        <v>515424</v>
      </c>
      <c r="D16" s="45">
        <v>6</v>
      </c>
      <c r="E16" s="45" t="s">
        <v>30</v>
      </c>
      <c r="F16" s="45" t="s">
        <v>30</v>
      </c>
      <c r="G16" s="45" t="s">
        <v>30</v>
      </c>
      <c r="H16" s="45" t="s">
        <v>30</v>
      </c>
      <c r="I16" s="45" t="s">
        <v>30</v>
      </c>
      <c r="J16" s="45" t="s">
        <v>30</v>
      </c>
    </row>
    <row r="17" spans="1:25" x14ac:dyDescent="0.25">
      <c r="A17" s="38" t="s">
        <v>104</v>
      </c>
      <c r="B17" s="45">
        <v>6</v>
      </c>
      <c r="C17" s="70">
        <v>5645303.7800000003</v>
      </c>
      <c r="D17" s="46">
        <v>67</v>
      </c>
      <c r="E17" s="46">
        <v>38</v>
      </c>
      <c r="F17" s="68">
        <v>2047978.45</v>
      </c>
      <c r="G17" s="45">
        <v>44</v>
      </c>
      <c r="H17" s="45" t="s">
        <v>30</v>
      </c>
      <c r="I17" s="45" t="s">
        <v>30</v>
      </c>
      <c r="J17" s="45" t="s">
        <v>30</v>
      </c>
    </row>
    <row r="18" spans="1:25" x14ac:dyDescent="0.25">
      <c r="A18" s="38" t="s">
        <v>105</v>
      </c>
      <c r="B18" s="46">
        <v>2</v>
      </c>
      <c r="C18" s="55">
        <v>6943323.29</v>
      </c>
      <c r="D18" s="46">
        <v>133</v>
      </c>
      <c r="E18" s="45" t="s">
        <v>30</v>
      </c>
      <c r="F18" s="55">
        <v>158795.57999999999</v>
      </c>
      <c r="G18" s="46">
        <v>15</v>
      </c>
      <c r="H18" s="45" t="s">
        <v>30</v>
      </c>
      <c r="I18" s="45" t="s">
        <v>30</v>
      </c>
      <c r="J18" s="45" t="s">
        <v>30</v>
      </c>
    </row>
    <row r="19" spans="1:25" x14ac:dyDescent="0.25">
      <c r="A19" s="38" t="s">
        <v>106</v>
      </c>
      <c r="B19" s="45">
        <v>148</v>
      </c>
      <c r="C19" s="47">
        <v>472145</v>
      </c>
      <c r="D19" s="46">
        <v>9</v>
      </c>
      <c r="E19" s="43">
        <v>155</v>
      </c>
      <c r="F19" s="47">
        <v>445055</v>
      </c>
      <c r="G19" s="46">
        <v>10</v>
      </c>
      <c r="H19" s="45" t="s">
        <v>30</v>
      </c>
      <c r="I19" s="45" t="s">
        <v>30</v>
      </c>
      <c r="J19" s="45" t="s">
        <v>30</v>
      </c>
    </row>
    <row r="20" spans="1:25" x14ac:dyDescent="0.25">
      <c r="A20" s="38" t="s">
        <v>107</v>
      </c>
      <c r="B20" s="46">
        <v>1</v>
      </c>
      <c r="C20" s="68">
        <v>41471082.270000003</v>
      </c>
      <c r="D20" s="46">
        <v>492</v>
      </c>
      <c r="E20" s="46">
        <v>4</v>
      </c>
      <c r="F20" s="68">
        <v>12252726.640000001</v>
      </c>
      <c r="G20" s="46">
        <v>243</v>
      </c>
      <c r="H20" s="46">
        <v>8</v>
      </c>
      <c r="I20" s="68">
        <v>7079983.46</v>
      </c>
      <c r="J20" s="46">
        <v>122</v>
      </c>
    </row>
    <row r="21" spans="1:25" x14ac:dyDescent="0.25">
      <c r="A21" s="38" t="s">
        <v>108</v>
      </c>
      <c r="B21" s="46">
        <v>167</v>
      </c>
      <c r="C21" s="47">
        <v>800482.36</v>
      </c>
      <c r="D21" s="46">
        <v>16</v>
      </c>
      <c r="E21" s="45" t="s">
        <v>30</v>
      </c>
      <c r="F21" s="45" t="s">
        <v>30</v>
      </c>
      <c r="G21" s="45" t="s">
        <v>30</v>
      </c>
      <c r="H21" s="45" t="s">
        <v>30</v>
      </c>
      <c r="I21" s="45" t="s">
        <v>30</v>
      </c>
      <c r="J21" s="45" t="s">
        <v>30</v>
      </c>
    </row>
    <row r="22" spans="1:25" x14ac:dyDescent="0.25">
      <c r="A22" s="38" t="s">
        <v>109</v>
      </c>
      <c r="B22" s="46">
        <v>1</v>
      </c>
      <c r="C22" s="55">
        <v>9181119.2899999991</v>
      </c>
      <c r="D22" s="46">
        <v>114</v>
      </c>
      <c r="E22" s="46" t="s">
        <v>30</v>
      </c>
      <c r="F22" s="46" t="s">
        <v>30</v>
      </c>
      <c r="G22" s="46" t="s">
        <v>30</v>
      </c>
      <c r="H22" s="46" t="s">
        <v>30</v>
      </c>
      <c r="I22" s="46" t="s">
        <v>30</v>
      </c>
      <c r="J22" s="46" t="s">
        <v>30</v>
      </c>
    </row>
    <row r="23" spans="1:25" x14ac:dyDescent="0.25">
      <c r="A23" s="38" t="s">
        <v>110</v>
      </c>
      <c r="B23" s="46">
        <v>28</v>
      </c>
      <c r="C23" s="59">
        <v>1951548</v>
      </c>
      <c r="D23" s="46">
        <v>23</v>
      </c>
      <c r="E23" s="46">
        <v>250</v>
      </c>
      <c r="F23" s="59">
        <v>99795</v>
      </c>
      <c r="G23" s="46">
        <v>2</v>
      </c>
      <c r="H23" s="45" t="s">
        <v>30</v>
      </c>
      <c r="I23" s="45" t="s">
        <v>30</v>
      </c>
      <c r="J23" s="45" t="s">
        <v>30</v>
      </c>
    </row>
    <row r="24" spans="1:25" x14ac:dyDescent="0.25">
      <c r="A24" s="38" t="s">
        <v>111</v>
      </c>
      <c r="B24" s="46">
        <v>2</v>
      </c>
      <c r="C24" s="55">
        <v>32988645.260000002</v>
      </c>
      <c r="D24" s="46">
        <v>359</v>
      </c>
      <c r="E24" s="45" t="s">
        <v>30</v>
      </c>
      <c r="F24" s="45" t="s">
        <v>30</v>
      </c>
      <c r="G24" s="45" t="s">
        <v>30</v>
      </c>
      <c r="H24" s="45" t="s">
        <v>30</v>
      </c>
      <c r="I24" s="45" t="s">
        <v>30</v>
      </c>
      <c r="J24" s="45" t="s">
        <v>30</v>
      </c>
    </row>
    <row r="25" spans="1:25" s="72" customFormat="1" x14ac:dyDescent="0.25">
      <c r="A25" s="38" t="s">
        <v>112</v>
      </c>
      <c r="B25" s="46">
        <v>2</v>
      </c>
      <c r="C25" s="47">
        <v>3721163</v>
      </c>
      <c r="D25" s="45">
        <v>39</v>
      </c>
      <c r="E25" s="46">
        <v>59</v>
      </c>
      <c r="F25" s="59">
        <v>321285</v>
      </c>
      <c r="G25" s="45">
        <v>280</v>
      </c>
      <c r="H25" s="46">
        <v>641</v>
      </c>
      <c r="I25" s="59">
        <v>22561</v>
      </c>
      <c r="J25" s="45">
        <v>28</v>
      </c>
      <c r="K25" s="71"/>
      <c r="L25" s="71"/>
      <c r="M25" s="71"/>
      <c r="N25" s="71"/>
      <c r="O25" s="71"/>
      <c r="P25" s="71"/>
      <c r="Q25" s="71"/>
      <c r="R25" s="71"/>
      <c r="S25" s="71"/>
      <c r="T25" s="71"/>
      <c r="U25" s="71"/>
      <c r="V25" s="71"/>
      <c r="W25" s="71"/>
      <c r="X25" s="71"/>
      <c r="Y25" s="71"/>
    </row>
    <row r="26" spans="1:25" x14ac:dyDescent="0.25">
      <c r="A26" s="38" t="s">
        <v>113</v>
      </c>
      <c r="B26" s="46">
        <v>6</v>
      </c>
      <c r="C26" s="53">
        <v>3050208</v>
      </c>
      <c r="D26" s="46">
        <v>31</v>
      </c>
      <c r="E26" s="46">
        <v>144</v>
      </c>
      <c r="F26" s="53">
        <v>403704</v>
      </c>
      <c r="G26" s="46">
        <v>7</v>
      </c>
      <c r="H26" s="45" t="s">
        <v>30</v>
      </c>
      <c r="I26" s="45" t="s">
        <v>30</v>
      </c>
      <c r="J26" s="45" t="s">
        <v>30</v>
      </c>
      <c r="K26" s="71"/>
      <c r="L26" s="71"/>
      <c r="M26" s="71"/>
      <c r="N26" s="71"/>
      <c r="O26" s="71"/>
      <c r="P26" s="71"/>
      <c r="Q26" s="71"/>
      <c r="R26" s="71"/>
      <c r="S26" s="71"/>
      <c r="T26" s="71"/>
      <c r="U26" s="71"/>
      <c r="V26" s="71"/>
      <c r="W26" s="71"/>
      <c r="X26" s="71"/>
      <c r="Y26" s="71"/>
    </row>
    <row r="27" spans="1:25" x14ac:dyDescent="0.25">
      <c r="A27" s="38" t="s">
        <v>114</v>
      </c>
      <c r="B27" s="46">
        <v>2</v>
      </c>
      <c r="C27" s="55">
        <v>11882983.359999999</v>
      </c>
      <c r="D27" s="46">
        <v>126</v>
      </c>
      <c r="E27" s="46">
        <v>11</v>
      </c>
      <c r="F27" s="55">
        <v>2763618.16</v>
      </c>
      <c r="G27" s="46">
        <v>55</v>
      </c>
      <c r="H27" s="45" t="s">
        <v>30</v>
      </c>
      <c r="I27" s="45" t="s">
        <v>30</v>
      </c>
      <c r="J27" s="45" t="s">
        <v>30</v>
      </c>
      <c r="K27" s="71"/>
      <c r="L27" s="71"/>
      <c r="M27" s="71"/>
      <c r="N27" s="71"/>
      <c r="O27" s="71"/>
      <c r="P27" s="71"/>
      <c r="Q27" s="71"/>
      <c r="R27" s="71"/>
      <c r="S27" s="71"/>
      <c r="T27" s="71"/>
      <c r="U27" s="71"/>
      <c r="V27" s="71"/>
      <c r="W27" s="71"/>
      <c r="X27" s="71"/>
      <c r="Y27" s="71"/>
    </row>
    <row r="28" spans="1:25" x14ac:dyDescent="0.25">
      <c r="A28" s="38" t="s">
        <v>115</v>
      </c>
      <c r="B28" s="46">
        <v>36</v>
      </c>
      <c r="C28" s="55">
        <v>84677.25</v>
      </c>
      <c r="D28" s="46">
        <v>1</v>
      </c>
      <c r="E28" s="46" t="s">
        <v>30</v>
      </c>
      <c r="F28" s="46" t="s">
        <v>30</v>
      </c>
      <c r="G28" s="46" t="s">
        <v>30</v>
      </c>
      <c r="H28" s="46" t="s">
        <v>30</v>
      </c>
      <c r="I28" s="46" t="s">
        <v>30</v>
      </c>
      <c r="J28" s="46" t="s">
        <v>30</v>
      </c>
      <c r="K28" s="71"/>
      <c r="L28" s="71"/>
      <c r="M28" s="71"/>
      <c r="N28" s="71"/>
      <c r="O28" s="71"/>
      <c r="P28" s="71"/>
      <c r="Q28" s="71"/>
      <c r="R28" s="71"/>
      <c r="S28" s="71"/>
      <c r="T28" s="71"/>
      <c r="U28" s="71"/>
      <c r="V28" s="71"/>
      <c r="W28" s="71"/>
      <c r="X28" s="71"/>
      <c r="Y28" s="71"/>
    </row>
    <row r="29" spans="1:25" x14ac:dyDescent="0.25">
      <c r="A29" s="38" t="s">
        <v>117</v>
      </c>
      <c r="B29" s="46">
        <v>6</v>
      </c>
      <c r="C29" s="59">
        <v>296825</v>
      </c>
      <c r="D29" s="46">
        <v>3</v>
      </c>
      <c r="E29" s="46">
        <v>111</v>
      </c>
      <c r="F29" s="55">
        <v>33392.5</v>
      </c>
      <c r="G29" s="46">
        <v>1</v>
      </c>
      <c r="H29" s="45" t="s">
        <v>30</v>
      </c>
      <c r="I29" s="45" t="s">
        <v>30</v>
      </c>
      <c r="J29" s="45" t="s">
        <v>30</v>
      </c>
      <c r="K29" s="71"/>
      <c r="L29" s="71"/>
      <c r="M29" s="71"/>
      <c r="N29" s="71"/>
      <c r="O29" s="71"/>
      <c r="P29" s="71"/>
      <c r="Q29" s="71"/>
      <c r="R29" s="71"/>
      <c r="S29" s="71"/>
      <c r="T29" s="71"/>
      <c r="U29" s="71"/>
      <c r="V29" s="71"/>
      <c r="W29" s="71"/>
      <c r="X29" s="71"/>
      <c r="Y29" s="71"/>
    </row>
    <row r="30" spans="1:25" x14ac:dyDescent="0.25">
      <c r="A30" s="38" t="s">
        <v>118</v>
      </c>
      <c r="B30" s="46">
        <v>1</v>
      </c>
      <c r="C30" s="47">
        <v>31137860.460000001</v>
      </c>
      <c r="D30" s="46">
        <v>399</v>
      </c>
      <c r="E30" s="46" t="s">
        <v>30</v>
      </c>
      <c r="F30" s="46" t="s">
        <v>30</v>
      </c>
      <c r="G30" s="46" t="s">
        <v>30</v>
      </c>
      <c r="H30" s="46" t="s">
        <v>30</v>
      </c>
      <c r="I30" s="46" t="s">
        <v>30</v>
      </c>
      <c r="J30" s="46" t="s">
        <v>30</v>
      </c>
      <c r="K30" s="71"/>
      <c r="L30" s="71"/>
      <c r="M30" s="71"/>
      <c r="N30" s="71"/>
      <c r="O30" s="71"/>
      <c r="P30" s="71"/>
      <c r="Q30" s="71"/>
      <c r="R30" s="71"/>
      <c r="S30" s="71"/>
      <c r="T30" s="71"/>
      <c r="U30" s="71"/>
      <c r="V30" s="71"/>
      <c r="W30" s="71"/>
      <c r="X30" s="71"/>
      <c r="Y30" s="71"/>
    </row>
    <row r="31" spans="1:25" x14ac:dyDescent="0.25">
      <c r="A31" s="38" t="s">
        <v>119</v>
      </c>
      <c r="B31" s="46">
        <v>2</v>
      </c>
      <c r="C31" s="68">
        <v>38952472.770000003</v>
      </c>
      <c r="D31" s="46">
        <v>473</v>
      </c>
      <c r="E31" s="45" t="s">
        <v>30</v>
      </c>
      <c r="F31" s="45" t="s">
        <v>30</v>
      </c>
      <c r="G31" s="45" t="s">
        <v>30</v>
      </c>
      <c r="H31" s="45" t="s">
        <v>30</v>
      </c>
      <c r="I31" s="45" t="s">
        <v>30</v>
      </c>
      <c r="J31" s="45" t="s">
        <v>30</v>
      </c>
      <c r="K31" s="71"/>
      <c r="L31" s="71"/>
      <c r="M31" s="71"/>
      <c r="N31" s="71"/>
      <c r="O31" s="71"/>
      <c r="P31" s="71"/>
      <c r="Q31" s="71"/>
      <c r="R31" s="71"/>
      <c r="S31" s="71"/>
      <c r="T31" s="71"/>
      <c r="U31" s="71"/>
      <c r="V31" s="71"/>
      <c r="W31" s="71"/>
      <c r="X31" s="71"/>
      <c r="Y31" s="71"/>
    </row>
    <row r="32" spans="1:25" x14ac:dyDescent="0.25">
      <c r="A32" s="38" t="s">
        <v>120</v>
      </c>
      <c r="B32" s="46">
        <v>5</v>
      </c>
      <c r="C32" s="66">
        <v>562542.42000000004</v>
      </c>
      <c r="D32" s="46">
        <v>9</v>
      </c>
      <c r="E32" s="46" t="s">
        <v>30</v>
      </c>
      <c r="F32" s="46" t="s">
        <v>30</v>
      </c>
      <c r="G32" s="46" t="s">
        <v>30</v>
      </c>
      <c r="H32" s="46" t="s">
        <v>30</v>
      </c>
      <c r="I32" s="46" t="s">
        <v>30</v>
      </c>
      <c r="J32" s="46" t="s">
        <v>30</v>
      </c>
      <c r="K32" s="71"/>
      <c r="L32" s="71"/>
      <c r="M32" s="71"/>
      <c r="N32" s="71"/>
      <c r="O32" s="71"/>
      <c r="P32" s="71"/>
      <c r="Q32" s="71"/>
      <c r="R32" s="71"/>
      <c r="S32" s="71"/>
      <c r="T32" s="71"/>
      <c r="U32" s="71"/>
      <c r="V32" s="71"/>
      <c r="W32" s="71"/>
      <c r="X32" s="71"/>
      <c r="Y32" s="71"/>
    </row>
    <row r="33" spans="1:25" x14ac:dyDescent="0.25">
      <c r="A33" s="38" t="s">
        <v>121</v>
      </c>
      <c r="B33" s="46">
        <v>2</v>
      </c>
      <c r="C33" s="47">
        <v>6442541</v>
      </c>
      <c r="D33" s="46">
        <v>101</v>
      </c>
      <c r="E33" s="45" t="s">
        <v>30</v>
      </c>
      <c r="F33" s="45" t="s">
        <v>30</v>
      </c>
      <c r="G33" s="45" t="s">
        <v>30</v>
      </c>
      <c r="H33" s="45" t="s">
        <v>30</v>
      </c>
      <c r="I33" s="45" t="s">
        <v>30</v>
      </c>
      <c r="J33" s="45" t="s">
        <v>30</v>
      </c>
      <c r="K33" s="71"/>
      <c r="L33" s="71"/>
      <c r="M33" s="71"/>
      <c r="N33" s="71"/>
      <c r="O33" s="71"/>
      <c r="P33" s="71"/>
      <c r="Q33" s="71"/>
      <c r="R33" s="71"/>
      <c r="S33" s="71"/>
      <c r="T33" s="71"/>
      <c r="U33" s="71"/>
      <c r="V33" s="71"/>
      <c r="W33" s="71"/>
      <c r="X33" s="71"/>
      <c r="Y33" s="71"/>
    </row>
    <row r="34" spans="1:25" x14ac:dyDescent="0.25">
      <c r="A34" s="38" t="s">
        <v>122</v>
      </c>
      <c r="B34" s="46">
        <v>1</v>
      </c>
      <c r="C34" s="55">
        <v>17824760.559999999</v>
      </c>
      <c r="D34" s="45">
        <v>220</v>
      </c>
      <c r="E34" s="45" t="s">
        <v>30</v>
      </c>
      <c r="F34" s="45" t="s">
        <v>30</v>
      </c>
      <c r="G34" s="45" t="s">
        <v>30</v>
      </c>
      <c r="H34" s="45" t="s">
        <v>30</v>
      </c>
      <c r="I34" s="45" t="s">
        <v>30</v>
      </c>
      <c r="J34" s="45" t="s">
        <v>30</v>
      </c>
      <c r="K34" s="71"/>
      <c r="L34" s="71"/>
      <c r="M34" s="71"/>
      <c r="N34" s="71"/>
      <c r="O34" s="71"/>
      <c r="P34" s="71"/>
      <c r="Q34" s="71"/>
      <c r="R34" s="71"/>
      <c r="S34" s="71"/>
      <c r="T34" s="71"/>
      <c r="U34" s="71"/>
      <c r="V34" s="71"/>
      <c r="W34" s="71"/>
      <c r="X34" s="71"/>
      <c r="Y34" s="71"/>
    </row>
    <row r="35" spans="1:25" x14ac:dyDescent="0.25">
      <c r="A35" s="38" t="s">
        <v>123</v>
      </c>
      <c r="B35" s="46">
        <v>47</v>
      </c>
      <c r="C35" s="55">
        <v>558279.87</v>
      </c>
      <c r="D35" s="46">
        <v>9</v>
      </c>
      <c r="E35" s="46">
        <v>131</v>
      </c>
      <c r="F35" s="55">
        <v>126038.72</v>
      </c>
      <c r="G35" s="46">
        <v>1</v>
      </c>
      <c r="H35" s="46">
        <v>2349</v>
      </c>
      <c r="I35" s="55">
        <v>30</v>
      </c>
      <c r="J35" s="46">
        <v>1</v>
      </c>
      <c r="K35" s="71"/>
      <c r="L35" s="71"/>
      <c r="M35" s="71"/>
      <c r="N35" s="71"/>
      <c r="O35" s="71"/>
      <c r="P35" s="71"/>
      <c r="Q35" s="71"/>
      <c r="R35" s="71"/>
      <c r="S35" s="71"/>
      <c r="T35" s="71"/>
      <c r="U35" s="71"/>
      <c r="V35" s="71"/>
      <c r="W35" s="71"/>
      <c r="X35" s="71"/>
      <c r="Y35" s="71"/>
    </row>
    <row r="36" spans="1:25" x14ac:dyDescent="0.25">
      <c r="A36" s="38" t="s">
        <v>125</v>
      </c>
      <c r="B36" s="46">
        <v>42</v>
      </c>
      <c r="C36" s="47">
        <v>84010.2</v>
      </c>
      <c r="D36" s="46">
        <v>2</v>
      </c>
      <c r="E36" s="45" t="s">
        <v>30</v>
      </c>
      <c r="F36" s="45" t="s">
        <v>30</v>
      </c>
      <c r="G36" s="45" t="s">
        <v>30</v>
      </c>
      <c r="H36" s="45" t="s">
        <v>30</v>
      </c>
      <c r="I36" s="45" t="s">
        <v>30</v>
      </c>
      <c r="J36" s="45" t="s">
        <v>30</v>
      </c>
      <c r="K36" s="71"/>
      <c r="L36" s="71"/>
      <c r="M36" s="71"/>
      <c r="N36" s="71"/>
      <c r="O36" s="71"/>
      <c r="P36" s="71"/>
      <c r="Q36" s="71"/>
      <c r="R36" s="71"/>
      <c r="S36" s="71"/>
      <c r="T36" s="71"/>
      <c r="U36" s="71"/>
      <c r="V36" s="71"/>
      <c r="W36" s="71"/>
      <c r="X36" s="71"/>
      <c r="Y36" s="71"/>
    </row>
    <row r="37" spans="1:25" x14ac:dyDescent="0.25">
      <c r="A37" s="38" t="s">
        <v>126</v>
      </c>
      <c r="B37" s="46">
        <v>250</v>
      </c>
      <c r="C37" s="47">
        <v>99933.14</v>
      </c>
      <c r="D37" s="46">
        <v>2</v>
      </c>
      <c r="E37" s="46">
        <v>220</v>
      </c>
      <c r="F37" s="47">
        <v>124509.36</v>
      </c>
      <c r="G37" s="46">
        <v>4</v>
      </c>
      <c r="H37" s="45" t="s">
        <v>30</v>
      </c>
      <c r="I37" s="45" t="s">
        <v>30</v>
      </c>
      <c r="J37" s="45" t="s">
        <v>30</v>
      </c>
      <c r="K37" s="71"/>
      <c r="L37" s="71"/>
      <c r="M37" s="71"/>
      <c r="N37" s="71"/>
      <c r="O37" s="71"/>
      <c r="P37" s="71"/>
      <c r="Q37" s="71"/>
      <c r="R37" s="71"/>
      <c r="S37" s="71"/>
      <c r="T37" s="71"/>
      <c r="U37" s="71"/>
      <c r="V37" s="71"/>
      <c r="W37" s="71"/>
      <c r="X37" s="71"/>
      <c r="Y37" s="71"/>
    </row>
    <row r="38" spans="1:25" s="72" customFormat="1" ht="18.75" x14ac:dyDescent="0.25">
      <c r="A38" s="38" t="s">
        <v>190</v>
      </c>
      <c r="B38" s="46">
        <v>5</v>
      </c>
      <c r="C38" s="47">
        <v>1607185.16</v>
      </c>
      <c r="D38" s="46">
        <v>20</v>
      </c>
      <c r="E38" s="46" t="s">
        <v>30</v>
      </c>
      <c r="F38" s="46" t="s">
        <v>30</v>
      </c>
      <c r="G38" s="46" t="s">
        <v>30</v>
      </c>
      <c r="H38" s="46" t="s">
        <v>30</v>
      </c>
      <c r="I38" s="46" t="s">
        <v>30</v>
      </c>
      <c r="J38" s="46" t="s">
        <v>30</v>
      </c>
      <c r="K38" s="71"/>
      <c r="L38" s="71"/>
      <c r="M38" s="71"/>
      <c r="N38" s="71"/>
      <c r="O38" s="71"/>
      <c r="P38" s="71"/>
      <c r="Q38" s="71"/>
      <c r="R38" s="71"/>
      <c r="S38" s="71"/>
      <c r="T38" s="71"/>
      <c r="U38" s="71"/>
      <c r="V38" s="71"/>
      <c r="W38" s="71"/>
      <c r="X38" s="71"/>
      <c r="Y38" s="71"/>
    </row>
    <row r="39" spans="1:25" x14ac:dyDescent="0.25">
      <c r="A39" s="38" t="s">
        <v>128</v>
      </c>
      <c r="B39" s="46">
        <v>1</v>
      </c>
      <c r="C39" s="47">
        <v>29015258.359999999</v>
      </c>
      <c r="D39" s="46">
        <v>321</v>
      </c>
      <c r="E39" s="46">
        <v>172</v>
      </c>
      <c r="F39" s="47">
        <v>1046544.48</v>
      </c>
      <c r="G39" s="46">
        <v>21</v>
      </c>
      <c r="H39" s="45" t="s">
        <v>30</v>
      </c>
      <c r="I39" s="45" t="s">
        <v>30</v>
      </c>
      <c r="J39" s="45" t="s">
        <v>30</v>
      </c>
    </row>
    <row r="40" spans="1:25" x14ac:dyDescent="0.25">
      <c r="A40" s="38" t="s">
        <v>131</v>
      </c>
      <c r="B40" s="46">
        <v>2</v>
      </c>
      <c r="C40" s="47">
        <v>3338307</v>
      </c>
      <c r="D40" s="46">
        <v>45</v>
      </c>
      <c r="E40" s="46">
        <v>204</v>
      </c>
      <c r="F40" s="59">
        <v>126240</v>
      </c>
      <c r="G40" s="46">
        <v>2</v>
      </c>
      <c r="H40" s="46">
        <v>32</v>
      </c>
      <c r="I40" s="47">
        <v>819965.88</v>
      </c>
      <c r="J40" s="46">
        <v>12</v>
      </c>
    </row>
    <row r="41" spans="1:25" x14ac:dyDescent="0.25">
      <c r="A41" s="38" t="s">
        <v>132</v>
      </c>
      <c r="B41" s="45">
        <v>18</v>
      </c>
      <c r="C41" s="53">
        <v>1254444.76</v>
      </c>
      <c r="D41" s="45">
        <v>21</v>
      </c>
      <c r="E41" s="45">
        <v>180</v>
      </c>
      <c r="F41" s="53">
        <v>133605.6</v>
      </c>
      <c r="G41" s="45">
        <v>3</v>
      </c>
      <c r="H41" s="45">
        <v>156</v>
      </c>
      <c r="I41" s="53">
        <v>155985</v>
      </c>
      <c r="J41" s="45">
        <v>4</v>
      </c>
    </row>
    <row r="42" spans="1:25" s="73" customFormat="1" x14ac:dyDescent="0.25">
      <c r="A42" s="38" t="s">
        <v>133</v>
      </c>
      <c r="B42" s="45">
        <v>9</v>
      </c>
      <c r="C42" s="53">
        <v>2143021.19</v>
      </c>
      <c r="D42" s="45">
        <v>31</v>
      </c>
      <c r="E42" s="46" t="s">
        <v>30</v>
      </c>
      <c r="F42" s="46" t="s">
        <v>30</v>
      </c>
      <c r="G42" s="46" t="s">
        <v>30</v>
      </c>
      <c r="H42" s="46" t="s">
        <v>30</v>
      </c>
      <c r="I42" s="46" t="s">
        <v>30</v>
      </c>
      <c r="J42" s="46" t="s">
        <v>30</v>
      </c>
    </row>
    <row r="43" spans="1:25" x14ac:dyDescent="0.25">
      <c r="A43" s="38" t="s">
        <v>134</v>
      </c>
      <c r="B43" s="46">
        <v>32</v>
      </c>
      <c r="C43" s="68">
        <v>1413794.5</v>
      </c>
      <c r="D43" s="46">
        <v>19</v>
      </c>
      <c r="E43" s="46">
        <v>270</v>
      </c>
      <c r="F43" s="68">
        <v>224918.5</v>
      </c>
      <c r="G43" s="46">
        <v>5</v>
      </c>
      <c r="H43" s="45" t="s">
        <v>30</v>
      </c>
      <c r="I43" s="45" t="s">
        <v>30</v>
      </c>
      <c r="J43" s="45" t="s">
        <v>30</v>
      </c>
    </row>
    <row r="44" spans="1:25" x14ac:dyDescent="0.25">
      <c r="A44" s="38" t="s">
        <v>135</v>
      </c>
      <c r="B44" s="46">
        <v>54</v>
      </c>
      <c r="C44" s="55">
        <v>3073299.68</v>
      </c>
      <c r="D44" s="46">
        <v>38</v>
      </c>
      <c r="E44" s="45" t="s">
        <v>30</v>
      </c>
      <c r="F44" s="45" t="s">
        <v>30</v>
      </c>
      <c r="G44" s="45" t="s">
        <v>30</v>
      </c>
      <c r="H44" s="45" t="s">
        <v>30</v>
      </c>
      <c r="I44" s="45" t="s">
        <v>30</v>
      </c>
      <c r="J44" s="45" t="s">
        <v>30</v>
      </c>
    </row>
    <row r="45" spans="1:25" x14ac:dyDescent="0.25">
      <c r="A45" s="38" t="s">
        <v>136</v>
      </c>
      <c r="B45" s="46">
        <v>2</v>
      </c>
      <c r="C45" s="55">
        <v>1147913.3899999999</v>
      </c>
      <c r="D45" s="46">
        <v>13</v>
      </c>
      <c r="E45" s="45" t="s">
        <v>30</v>
      </c>
      <c r="F45" s="45" t="s">
        <v>30</v>
      </c>
      <c r="G45" s="45" t="s">
        <v>30</v>
      </c>
      <c r="H45" s="45" t="s">
        <v>30</v>
      </c>
      <c r="I45" s="45" t="s">
        <v>30</v>
      </c>
      <c r="J45" s="45" t="s">
        <v>30</v>
      </c>
    </row>
    <row r="47" spans="1:25" x14ac:dyDescent="0.25">
      <c r="A47" s="15"/>
      <c r="B47" s="125" t="s">
        <v>211</v>
      </c>
      <c r="C47" s="126"/>
      <c r="D47" s="127"/>
      <c r="E47" s="15"/>
    </row>
    <row r="48" spans="1:25" x14ac:dyDescent="0.25">
      <c r="B48" s="96" t="s">
        <v>219</v>
      </c>
      <c r="C48" s="23"/>
      <c r="D48" s="91"/>
      <c r="E48" s="15"/>
      <c r="I48" s="27"/>
    </row>
    <row r="49" spans="1:5" x14ac:dyDescent="0.25">
      <c r="A49" s="74"/>
      <c r="B49" s="110" t="s">
        <v>220</v>
      </c>
      <c r="C49" s="111"/>
      <c r="D49" s="106"/>
      <c r="E49" s="15"/>
    </row>
    <row r="50" spans="1:5" x14ac:dyDescent="0.25">
      <c r="A50" s="74"/>
      <c r="B50" s="15"/>
      <c r="C50" s="15"/>
      <c r="D50" s="15"/>
      <c r="E50" s="15"/>
    </row>
    <row r="51" spans="1:5" x14ac:dyDescent="0.25">
      <c r="A51" s="74"/>
      <c r="B51" s="15"/>
      <c r="C51" s="15"/>
      <c r="D51" s="15"/>
      <c r="E51" s="15"/>
    </row>
    <row r="52" spans="1:5" x14ac:dyDescent="0.25">
      <c r="A52" s="74"/>
      <c r="B52" s="15"/>
      <c r="C52" s="15"/>
      <c r="D52" s="15"/>
      <c r="E52" s="15"/>
    </row>
    <row r="53" spans="1:5" x14ac:dyDescent="0.25">
      <c r="A53" s="15"/>
      <c r="B53" s="15"/>
      <c r="C53" s="15"/>
      <c r="D53" s="75"/>
      <c r="E53" s="15"/>
    </row>
    <row r="54" spans="1:5" x14ac:dyDescent="0.25">
      <c r="E54" s="76"/>
    </row>
    <row r="55" spans="1:5" x14ac:dyDescent="0.25">
      <c r="A55" s="77"/>
    </row>
    <row r="56" spans="1:5" x14ac:dyDescent="0.25">
      <c r="A56" s="77"/>
    </row>
    <row r="57" spans="1:5" x14ac:dyDescent="0.25">
      <c r="A57" s="77"/>
    </row>
    <row r="58" spans="1:5" x14ac:dyDescent="0.25">
      <c r="A58" s="77"/>
    </row>
    <row r="59" spans="1:5" x14ac:dyDescent="0.25">
      <c r="A59" s="77"/>
    </row>
    <row r="60" spans="1:5" x14ac:dyDescent="0.25">
      <c r="A60" s="77"/>
    </row>
    <row r="61" spans="1:5" x14ac:dyDescent="0.25">
      <c r="A61" s="77"/>
    </row>
    <row r="62" spans="1:5" x14ac:dyDescent="0.25">
      <c r="A62" s="77"/>
    </row>
    <row r="63" spans="1:5" x14ac:dyDescent="0.25">
      <c r="A63" s="15"/>
    </row>
    <row r="64" spans="1:5" x14ac:dyDescent="0.25">
      <c r="A64" s="15"/>
    </row>
    <row r="65" spans="1:1" x14ac:dyDescent="0.25">
      <c r="A65" s="77"/>
    </row>
    <row r="66" spans="1:1" x14ac:dyDescent="0.25">
      <c r="A66" s="78"/>
    </row>
    <row r="67" spans="1:1" x14ac:dyDescent="0.25">
      <c r="A67" s="78"/>
    </row>
    <row r="68" spans="1:1" x14ac:dyDescent="0.25">
      <c r="A68" s="78"/>
    </row>
    <row r="69" spans="1:1" x14ac:dyDescent="0.25">
      <c r="A69" s="78"/>
    </row>
    <row r="70" spans="1:1" x14ac:dyDescent="0.25">
      <c r="A70" s="78"/>
    </row>
    <row r="71" spans="1:1" x14ac:dyDescent="0.25">
      <c r="A71" s="78"/>
    </row>
    <row r="72" spans="1:1" x14ac:dyDescent="0.25">
      <c r="A72" s="78"/>
    </row>
    <row r="73" spans="1:1" x14ac:dyDescent="0.25">
      <c r="A73" s="78"/>
    </row>
    <row r="74" spans="1:1" x14ac:dyDescent="0.25">
      <c r="A74" s="78"/>
    </row>
    <row r="75" spans="1:1" x14ac:dyDescent="0.25">
      <c r="A75" s="78"/>
    </row>
    <row r="76" spans="1:1" x14ac:dyDescent="0.25">
      <c r="A76" s="78"/>
    </row>
    <row r="77" spans="1:1" x14ac:dyDescent="0.25">
      <c r="A77" s="78"/>
    </row>
    <row r="78" spans="1:1" x14ac:dyDescent="0.25">
      <c r="A78" s="78"/>
    </row>
    <row r="79" spans="1:1" x14ac:dyDescent="0.25">
      <c r="A79" s="78"/>
    </row>
    <row r="80" spans="1:1" x14ac:dyDescent="0.25">
      <c r="A80" s="78"/>
    </row>
    <row r="81" spans="1:1" x14ac:dyDescent="0.25">
      <c r="A81" s="78"/>
    </row>
    <row r="82" spans="1:1" x14ac:dyDescent="0.25">
      <c r="A82" s="78"/>
    </row>
    <row r="83" spans="1:1" x14ac:dyDescent="0.25">
      <c r="A83" s="78"/>
    </row>
    <row r="84" spans="1:1" x14ac:dyDescent="0.25">
      <c r="A84" s="78"/>
    </row>
    <row r="85" spans="1:1" x14ac:dyDescent="0.25">
      <c r="A85" s="78"/>
    </row>
    <row r="86" spans="1:1" x14ac:dyDescent="0.25">
      <c r="A86" s="78"/>
    </row>
    <row r="87" spans="1:1" x14ac:dyDescent="0.25">
      <c r="A87" s="78"/>
    </row>
    <row r="88" spans="1:1" x14ac:dyDescent="0.25">
      <c r="A88" s="78"/>
    </row>
    <row r="89" spans="1:1" x14ac:dyDescent="0.25">
      <c r="A89" s="78"/>
    </row>
    <row r="90" spans="1:1" x14ac:dyDescent="0.25">
      <c r="A90" s="78"/>
    </row>
    <row r="91" spans="1:1" x14ac:dyDescent="0.25">
      <c r="A91" s="78"/>
    </row>
    <row r="92" spans="1:1" x14ac:dyDescent="0.25">
      <c r="A92" s="78"/>
    </row>
    <row r="93" spans="1:1" x14ac:dyDescent="0.25">
      <c r="A93" s="78"/>
    </row>
    <row r="94" spans="1:1" x14ac:dyDescent="0.25">
      <c r="A94" s="78"/>
    </row>
    <row r="95" spans="1:1" x14ac:dyDescent="0.25">
      <c r="A95" s="78"/>
    </row>
    <row r="96" spans="1:1" x14ac:dyDescent="0.25">
      <c r="A96" s="78"/>
    </row>
    <row r="97" spans="1:1" x14ac:dyDescent="0.25">
      <c r="A97" s="78"/>
    </row>
    <row r="98" spans="1:1" x14ac:dyDescent="0.25">
      <c r="A98" s="78"/>
    </row>
    <row r="99" spans="1:1" x14ac:dyDescent="0.25">
      <c r="A99" s="78"/>
    </row>
    <row r="100" spans="1:1" x14ac:dyDescent="0.25">
      <c r="A100" s="78"/>
    </row>
    <row r="101" spans="1:1" x14ac:dyDescent="0.25">
      <c r="A101" s="78"/>
    </row>
    <row r="102" spans="1:1" x14ac:dyDescent="0.25">
      <c r="A102" s="78"/>
    </row>
    <row r="103" spans="1:1" x14ac:dyDescent="0.25">
      <c r="A103" s="78"/>
    </row>
    <row r="104" spans="1:1" x14ac:dyDescent="0.25">
      <c r="A104" s="78"/>
    </row>
    <row r="105" spans="1:1" x14ac:dyDescent="0.25">
      <c r="A105" s="78"/>
    </row>
    <row r="106" spans="1:1" x14ac:dyDescent="0.25">
      <c r="A106" s="78"/>
    </row>
    <row r="107" spans="1:1" x14ac:dyDescent="0.25">
      <c r="A107" s="78"/>
    </row>
    <row r="108" spans="1:1" x14ac:dyDescent="0.25">
      <c r="A108" s="78"/>
    </row>
    <row r="109" spans="1:1" x14ac:dyDescent="0.25">
      <c r="A109" s="78"/>
    </row>
    <row r="110" spans="1:1" x14ac:dyDescent="0.25">
      <c r="A110" s="78"/>
    </row>
    <row r="111" spans="1:1" x14ac:dyDescent="0.25">
      <c r="A111" s="78"/>
    </row>
    <row r="112" spans="1:1" x14ac:dyDescent="0.25">
      <c r="A112" s="78"/>
    </row>
    <row r="113" spans="1:1" x14ac:dyDescent="0.25">
      <c r="A113" s="78"/>
    </row>
    <row r="114" spans="1:1" x14ac:dyDescent="0.25">
      <c r="A114" s="78"/>
    </row>
    <row r="115" spans="1:1" x14ac:dyDescent="0.25">
      <c r="A115" s="78"/>
    </row>
    <row r="116" spans="1:1" x14ac:dyDescent="0.25">
      <c r="A116" s="78"/>
    </row>
    <row r="117" spans="1:1" x14ac:dyDescent="0.25">
      <c r="A117" s="78"/>
    </row>
  </sheetData>
  <autoFilter ref="A1:J1">
    <sortState ref="A2:N52">
      <sortCondition ref="A1"/>
    </sortState>
  </autoFilter>
  <mergeCells count="1">
    <mergeCell ref="B47:D47"/>
  </mergeCells>
  <pageMargins left="0.7" right="0.7" top="0.75" bottom="0.75" header="0.3" footer="0.3"/>
  <pageSetup scale="66"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92"/>
  <sheetViews>
    <sheetView workbookViewId="0">
      <pane xSplit="1" topLeftCell="B1" activePane="topRight" state="frozen"/>
      <selection activeCell="B30" sqref="B30"/>
      <selection pane="topRight" activeCell="E52" sqref="E52"/>
    </sheetView>
  </sheetViews>
  <sheetFormatPr defaultRowHeight="15.75" x14ac:dyDescent="0.25"/>
  <cols>
    <col min="1" max="1" width="18.7109375" style="22" customWidth="1"/>
    <col min="2" max="2" width="25.140625" style="22" customWidth="1"/>
    <col min="3" max="3" width="32.140625" style="22" customWidth="1"/>
    <col min="4" max="4" width="33" style="22" customWidth="1"/>
    <col min="5" max="5" width="23.42578125" style="22" customWidth="1"/>
    <col min="6" max="6" width="30.5703125" style="22" customWidth="1"/>
    <col min="7" max="7" width="32.42578125" style="22" customWidth="1"/>
    <col min="8" max="8" width="21.7109375" style="22" customWidth="1"/>
    <col min="9" max="9" width="30.5703125" style="22" customWidth="1"/>
    <col min="10" max="10" width="33.140625" style="22" customWidth="1"/>
    <col min="11" max="16384" width="9.140625" style="22"/>
  </cols>
  <sheetData>
    <row r="1" spans="1:23" x14ac:dyDescent="0.25">
      <c r="A1" s="33" t="s">
        <v>0</v>
      </c>
      <c r="B1" s="34" t="s">
        <v>3</v>
      </c>
      <c r="C1" s="34" t="s">
        <v>4</v>
      </c>
      <c r="D1" s="34" t="s">
        <v>5</v>
      </c>
      <c r="E1" s="34" t="s">
        <v>6</v>
      </c>
      <c r="F1" s="34" t="s">
        <v>7</v>
      </c>
      <c r="G1" s="34" t="s">
        <v>8</v>
      </c>
      <c r="H1" s="36" t="s">
        <v>9</v>
      </c>
      <c r="I1" s="34" t="s">
        <v>10</v>
      </c>
      <c r="J1" s="34" t="s">
        <v>11</v>
      </c>
    </row>
    <row r="2" spans="1:23" x14ac:dyDescent="0.25">
      <c r="A2" s="38" t="s">
        <v>88</v>
      </c>
      <c r="B2" s="39">
        <v>2</v>
      </c>
      <c r="C2" s="41">
        <v>23891673.859999999</v>
      </c>
      <c r="D2" s="39">
        <v>259</v>
      </c>
      <c r="E2" s="46" t="s">
        <v>30</v>
      </c>
      <c r="F2" s="41">
        <v>63506.5</v>
      </c>
      <c r="G2" s="39">
        <v>2</v>
      </c>
      <c r="H2" s="55" t="s">
        <v>30</v>
      </c>
      <c r="I2" s="55" t="s">
        <v>30</v>
      </c>
      <c r="J2" s="55" t="s">
        <v>30</v>
      </c>
    </row>
    <row r="3" spans="1:23" x14ac:dyDescent="0.25">
      <c r="A3" s="38" t="s">
        <v>90</v>
      </c>
      <c r="B3" s="46" t="s">
        <v>30</v>
      </c>
      <c r="C3" s="46" t="s">
        <v>30</v>
      </c>
      <c r="D3" s="40">
        <v>1359</v>
      </c>
      <c r="E3" s="46" t="s">
        <v>30</v>
      </c>
      <c r="F3" s="46" t="s">
        <v>30</v>
      </c>
      <c r="G3" s="46">
        <v>101</v>
      </c>
      <c r="H3" s="55" t="s">
        <v>30</v>
      </c>
      <c r="I3" s="55" t="s">
        <v>30</v>
      </c>
      <c r="J3" s="55" t="s">
        <v>30</v>
      </c>
    </row>
    <row r="4" spans="1:23" x14ac:dyDescent="0.25">
      <c r="A4" s="38" t="s">
        <v>95</v>
      </c>
      <c r="B4" s="46">
        <v>2</v>
      </c>
      <c r="C4" s="47">
        <v>35429282.100000001</v>
      </c>
      <c r="D4" s="46">
        <v>471</v>
      </c>
      <c r="E4" s="54">
        <v>142</v>
      </c>
      <c r="F4" s="47">
        <v>1439135.48</v>
      </c>
      <c r="G4" s="46">
        <v>36</v>
      </c>
      <c r="H4" s="46">
        <v>32</v>
      </c>
      <c r="I4" s="55">
        <v>5988710.8200000003</v>
      </c>
      <c r="J4" s="46">
        <v>109</v>
      </c>
    </row>
    <row r="5" spans="1:23" x14ac:dyDescent="0.25">
      <c r="A5" s="38" t="s">
        <v>97</v>
      </c>
      <c r="B5" s="45">
        <v>1</v>
      </c>
      <c r="C5" s="53">
        <v>18678769</v>
      </c>
      <c r="D5" s="45">
        <v>184</v>
      </c>
      <c r="E5" s="45">
        <v>30</v>
      </c>
      <c r="F5" s="56">
        <v>1118087</v>
      </c>
      <c r="G5" s="45">
        <v>22</v>
      </c>
      <c r="H5" s="45">
        <v>4</v>
      </c>
      <c r="I5" s="53">
        <v>4615489</v>
      </c>
      <c r="J5" s="45">
        <v>69</v>
      </c>
    </row>
    <row r="6" spans="1:23" x14ac:dyDescent="0.25">
      <c r="A6" s="38" t="s">
        <v>103</v>
      </c>
      <c r="B6" s="45">
        <v>1</v>
      </c>
      <c r="C6" s="61">
        <v>47322122.609999999</v>
      </c>
      <c r="D6" s="45">
        <v>506</v>
      </c>
      <c r="E6" s="45">
        <v>27</v>
      </c>
      <c r="F6" s="53">
        <v>5871678.1299999999</v>
      </c>
      <c r="G6" s="45">
        <v>92</v>
      </c>
      <c r="H6" s="45">
        <v>34</v>
      </c>
      <c r="I6" s="53">
        <v>4990572.12</v>
      </c>
      <c r="J6" s="45">
        <v>79</v>
      </c>
    </row>
    <row r="7" spans="1:23" x14ac:dyDescent="0.25">
      <c r="A7" s="38" t="s">
        <v>104</v>
      </c>
      <c r="B7" s="46">
        <v>2</v>
      </c>
      <c r="C7" s="47">
        <v>5419841.0300000003</v>
      </c>
      <c r="D7" s="45">
        <v>60</v>
      </c>
      <c r="E7" s="46">
        <v>1070</v>
      </c>
      <c r="F7" s="47">
        <v>32128</v>
      </c>
      <c r="G7" s="45">
        <v>1</v>
      </c>
      <c r="H7" s="79" t="s">
        <v>30</v>
      </c>
      <c r="I7" s="79" t="s">
        <v>30</v>
      </c>
      <c r="J7" s="79" t="s">
        <v>30</v>
      </c>
    </row>
    <row r="8" spans="1:23" x14ac:dyDescent="0.25">
      <c r="A8" s="38" t="s">
        <v>106</v>
      </c>
      <c r="B8" s="46">
        <v>1</v>
      </c>
      <c r="C8" s="47">
        <v>29321884</v>
      </c>
      <c r="D8" s="46">
        <v>348</v>
      </c>
      <c r="E8" s="46">
        <v>8</v>
      </c>
      <c r="F8" s="47">
        <v>7209942</v>
      </c>
      <c r="G8" s="46">
        <v>144</v>
      </c>
      <c r="H8" s="46">
        <v>17</v>
      </c>
      <c r="I8" s="47">
        <v>3911975</v>
      </c>
      <c r="J8" s="46">
        <v>61</v>
      </c>
    </row>
    <row r="9" spans="1:23" x14ac:dyDescent="0.25">
      <c r="A9" s="38" t="s">
        <v>107</v>
      </c>
      <c r="B9" s="46">
        <v>1</v>
      </c>
      <c r="C9" s="47">
        <v>52038369.420000002</v>
      </c>
      <c r="D9" s="46">
        <v>549</v>
      </c>
      <c r="E9" s="79" t="s">
        <v>30</v>
      </c>
      <c r="F9" s="79" t="s">
        <v>30</v>
      </c>
      <c r="G9" s="79" t="s">
        <v>30</v>
      </c>
      <c r="H9" s="46">
        <v>9</v>
      </c>
      <c r="I9" s="47">
        <v>7491261.75</v>
      </c>
      <c r="J9" s="46">
        <v>117</v>
      </c>
    </row>
    <row r="10" spans="1:23" x14ac:dyDescent="0.25">
      <c r="A10" s="38" t="s">
        <v>109</v>
      </c>
      <c r="B10" s="46" t="s">
        <v>30</v>
      </c>
      <c r="C10" s="46" t="s">
        <v>30</v>
      </c>
      <c r="D10" s="46">
        <v>393</v>
      </c>
      <c r="E10" s="46" t="s">
        <v>30</v>
      </c>
      <c r="F10" s="46" t="s">
        <v>30</v>
      </c>
      <c r="G10" s="46" t="s">
        <v>30</v>
      </c>
      <c r="H10" s="46" t="s">
        <v>30</v>
      </c>
      <c r="I10" s="46" t="s">
        <v>30</v>
      </c>
      <c r="J10" s="46" t="s">
        <v>30</v>
      </c>
    </row>
    <row r="11" spans="1:23" x14ac:dyDescent="0.25">
      <c r="A11" s="38" t="s">
        <v>110</v>
      </c>
      <c r="B11" s="46">
        <v>3</v>
      </c>
      <c r="C11" s="59">
        <v>5715467</v>
      </c>
      <c r="D11" s="46">
        <v>66</v>
      </c>
      <c r="E11" s="46">
        <v>131</v>
      </c>
      <c r="F11" s="59">
        <v>299384</v>
      </c>
      <c r="G11" s="46">
        <v>6</v>
      </c>
      <c r="H11" s="79" t="s">
        <v>30</v>
      </c>
      <c r="I11" s="79" t="s">
        <v>30</v>
      </c>
      <c r="J11" s="79" t="s">
        <v>30</v>
      </c>
    </row>
    <row r="12" spans="1:23" x14ac:dyDescent="0.25">
      <c r="A12" s="38" t="s">
        <v>117</v>
      </c>
      <c r="B12" s="46">
        <v>1</v>
      </c>
      <c r="C12" s="55">
        <v>8433630.7300000004</v>
      </c>
      <c r="D12" s="46">
        <v>105</v>
      </c>
      <c r="E12" s="46">
        <v>40</v>
      </c>
      <c r="F12" s="55">
        <v>974976.99</v>
      </c>
      <c r="G12" s="46">
        <v>22</v>
      </c>
      <c r="H12" s="79" t="s">
        <v>30</v>
      </c>
      <c r="I12" s="79" t="s">
        <v>30</v>
      </c>
      <c r="J12" s="79" t="s">
        <v>30</v>
      </c>
      <c r="K12" s="71"/>
      <c r="L12" s="71"/>
      <c r="M12" s="71"/>
      <c r="N12" s="71"/>
      <c r="O12" s="71"/>
      <c r="P12" s="71"/>
      <c r="Q12" s="71"/>
      <c r="R12" s="71"/>
      <c r="S12" s="71"/>
      <c r="T12" s="71"/>
      <c r="U12" s="71"/>
      <c r="V12" s="71"/>
      <c r="W12" s="71"/>
    </row>
    <row r="13" spans="1:23" x14ac:dyDescent="0.25">
      <c r="A13" s="38" t="s">
        <v>118</v>
      </c>
      <c r="B13" s="46">
        <v>1</v>
      </c>
      <c r="C13" s="47">
        <v>332459597.57999998</v>
      </c>
      <c r="D13" s="40">
        <v>3509</v>
      </c>
      <c r="E13" s="46">
        <v>22</v>
      </c>
      <c r="F13" s="47">
        <v>32362004.719999999</v>
      </c>
      <c r="G13" s="46">
        <v>581</v>
      </c>
      <c r="H13" s="46">
        <v>15</v>
      </c>
      <c r="I13" s="47">
        <v>42514707.119999997</v>
      </c>
      <c r="J13" s="46">
        <v>669</v>
      </c>
      <c r="K13" s="71"/>
      <c r="L13" s="71"/>
      <c r="M13" s="71"/>
      <c r="N13" s="71"/>
      <c r="O13" s="71"/>
      <c r="P13" s="71"/>
      <c r="Q13" s="71"/>
      <c r="R13" s="71"/>
      <c r="S13" s="71"/>
      <c r="T13" s="71"/>
      <c r="U13" s="71"/>
      <c r="V13" s="71"/>
      <c r="W13" s="71"/>
    </row>
    <row r="14" spans="1:23" x14ac:dyDescent="0.25">
      <c r="A14" s="38" t="s">
        <v>120</v>
      </c>
      <c r="B14" s="46">
        <v>1</v>
      </c>
      <c r="C14" s="59">
        <v>2081450</v>
      </c>
      <c r="D14" s="46" t="s">
        <v>30</v>
      </c>
      <c r="E14" s="46">
        <v>2</v>
      </c>
      <c r="F14" s="59">
        <v>901124</v>
      </c>
      <c r="G14" s="46" t="s">
        <v>30</v>
      </c>
      <c r="H14" s="46">
        <v>13</v>
      </c>
      <c r="I14" s="55">
        <v>138173.43</v>
      </c>
      <c r="J14" s="46" t="s">
        <v>30</v>
      </c>
      <c r="K14" s="71"/>
      <c r="L14" s="71"/>
      <c r="M14" s="71"/>
      <c r="N14" s="71"/>
      <c r="O14" s="71"/>
      <c r="P14" s="71"/>
      <c r="Q14" s="71"/>
      <c r="R14" s="71"/>
      <c r="S14" s="71"/>
      <c r="T14" s="71"/>
      <c r="U14" s="71"/>
      <c r="V14" s="71"/>
      <c r="W14" s="71"/>
    </row>
    <row r="15" spans="1:23" x14ac:dyDescent="0.25">
      <c r="A15" s="38" t="s">
        <v>121</v>
      </c>
      <c r="B15" s="46">
        <v>5</v>
      </c>
      <c r="C15" s="59">
        <v>30294252</v>
      </c>
      <c r="D15" s="46">
        <v>387</v>
      </c>
      <c r="E15" s="45">
        <v>627</v>
      </c>
      <c r="F15" s="59">
        <v>457585</v>
      </c>
      <c r="G15" s="46">
        <v>11</v>
      </c>
      <c r="H15" s="79" t="s">
        <v>30</v>
      </c>
      <c r="I15" s="79" t="s">
        <v>30</v>
      </c>
      <c r="J15" s="79" t="s">
        <v>30</v>
      </c>
      <c r="K15" s="71"/>
      <c r="L15" s="71"/>
      <c r="M15" s="71"/>
      <c r="N15" s="71"/>
      <c r="O15" s="71"/>
      <c r="P15" s="71"/>
      <c r="Q15" s="71"/>
      <c r="R15" s="71"/>
      <c r="S15" s="71"/>
      <c r="T15" s="71"/>
      <c r="U15" s="71"/>
      <c r="V15" s="71"/>
      <c r="W15" s="71"/>
    </row>
    <row r="16" spans="1:23" x14ac:dyDescent="0.25">
      <c r="A16" s="38" t="s">
        <v>123</v>
      </c>
      <c r="B16" s="46">
        <v>2</v>
      </c>
      <c r="C16" s="55">
        <v>10003701.24</v>
      </c>
      <c r="D16" s="46">
        <v>135</v>
      </c>
      <c r="E16" s="46">
        <v>55</v>
      </c>
      <c r="F16" s="55">
        <v>1103509.5</v>
      </c>
      <c r="G16" s="46">
        <v>23</v>
      </c>
      <c r="H16" s="46">
        <v>48</v>
      </c>
      <c r="I16" s="68">
        <v>1302597.18</v>
      </c>
      <c r="J16" s="46">
        <v>23</v>
      </c>
      <c r="K16" s="71"/>
      <c r="L16" s="71"/>
      <c r="M16" s="71"/>
      <c r="N16" s="71"/>
      <c r="O16" s="71"/>
      <c r="P16" s="71"/>
      <c r="Q16" s="71"/>
      <c r="R16" s="71"/>
      <c r="S16" s="71"/>
      <c r="T16" s="71"/>
      <c r="U16" s="71"/>
      <c r="V16" s="71"/>
      <c r="W16" s="71"/>
    </row>
    <row r="17" spans="1:32" x14ac:dyDescent="0.25">
      <c r="A17" s="38" t="s">
        <v>125</v>
      </c>
      <c r="B17" s="46">
        <v>2</v>
      </c>
      <c r="C17" s="47">
        <f>[1]Sheet2!$C$54</f>
        <v>5383450.0999999996</v>
      </c>
      <c r="D17" s="46">
        <v>60</v>
      </c>
      <c r="E17" s="79" t="s">
        <v>30</v>
      </c>
      <c r="F17" s="79" t="s">
        <v>30</v>
      </c>
      <c r="G17" s="79" t="s">
        <v>30</v>
      </c>
      <c r="H17" s="79" t="s">
        <v>30</v>
      </c>
      <c r="I17" s="79" t="s">
        <v>30</v>
      </c>
      <c r="J17" s="79" t="s">
        <v>30</v>
      </c>
      <c r="K17" s="71"/>
      <c r="L17" s="71"/>
      <c r="M17" s="71"/>
      <c r="N17" s="71"/>
      <c r="O17" s="71"/>
      <c r="P17" s="71"/>
      <c r="Q17" s="71"/>
      <c r="R17" s="71"/>
      <c r="S17" s="71"/>
      <c r="T17" s="71"/>
      <c r="U17" s="71"/>
      <c r="V17" s="71"/>
      <c r="W17" s="71"/>
    </row>
    <row r="18" spans="1:32" x14ac:dyDescent="0.25">
      <c r="A18" s="38" t="s">
        <v>126</v>
      </c>
      <c r="B18" s="46">
        <v>13</v>
      </c>
      <c r="C18" s="47">
        <v>4267111.93</v>
      </c>
      <c r="D18" s="46">
        <v>48</v>
      </c>
      <c r="E18" s="46">
        <v>352</v>
      </c>
      <c r="F18" s="47">
        <v>159131.42000000001</v>
      </c>
      <c r="G18" s="46">
        <v>4</v>
      </c>
      <c r="H18" s="46">
        <v>146</v>
      </c>
      <c r="I18" s="47">
        <v>520477.03</v>
      </c>
      <c r="J18" s="46">
        <v>8</v>
      </c>
      <c r="K18" s="71"/>
      <c r="L18" s="71"/>
      <c r="M18" s="71"/>
      <c r="N18" s="71"/>
      <c r="O18" s="71"/>
      <c r="P18" s="71"/>
      <c r="Q18" s="71"/>
      <c r="R18" s="71"/>
      <c r="S18" s="71"/>
      <c r="T18" s="71"/>
      <c r="U18" s="71"/>
      <c r="V18" s="71"/>
      <c r="W18" s="71"/>
    </row>
    <row r="19" spans="1:32" x14ac:dyDescent="0.25">
      <c r="A19" s="38" t="s">
        <v>129</v>
      </c>
      <c r="B19" s="46">
        <v>317</v>
      </c>
      <c r="C19" s="47">
        <v>1145687.55</v>
      </c>
      <c r="D19" s="46">
        <v>13</v>
      </c>
      <c r="E19" s="46" t="s">
        <v>30</v>
      </c>
      <c r="F19" s="46" t="s">
        <v>30</v>
      </c>
      <c r="G19" s="46" t="s">
        <v>30</v>
      </c>
      <c r="H19" s="40">
        <v>1548</v>
      </c>
      <c r="I19" s="47">
        <v>136186.20000000001</v>
      </c>
      <c r="J19" s="46">
        <v>2</v>
      </c>
      <c r="K19" s="71"/>
      <c r="L19" s="71"/>
      <c r="M19" s="71"/>
      <c r="N19" s="71"/>
      <c r="O19" s="71"/>
      <c r="P19" s="71"/>
      <c r="Q19" s="71"/>
      <c r="R19" s="71"/>
      <c r="S19" s="71"/>
      <c r="T19" s="71"/>
      <c r="U19" s="71"/>
      <c r="V19" s="71"/>
      <c r="W19" s="71"/>
    </row>
    <row r="20" spans="1:32" x14ac:dyDescent="0.25">
      <c r="A20" s="38" t="s">
        <v>132</v>
      </c>
      <c r="B20" s="45">
        <v>7</v>
      </c>
      <c r="C20" s="53">
        <v>10567386.33</v>
      </c>
      <c r="D20" s="45">
        <v>119</v>
      </c>
      <c r="E20" s="45">
        <v>268</v>
      </c>
      <c r="F20" s="53">
        <v>458678.55</v>
      </c>
      <c r="G20" s="45">
        <v>8</v>
      </c>
      <c r="H20" s="45">
        <v>118</v>
      </c>
      <c r="I20" s="53">
        <v>1204435.0900000001</v>
      </c>
      <c r="J20" s="45">
        <v>19</v>
      </c>
    </row>
    <row r="22" spans="1:32" x14ac:dyDescent="0.25">
      <c r="A22" s="15"/>
      <c r="B22" s="107" t="s">
        <v>211</v>
      </c>
      <c r="C22" s="108"/>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row>
    <row r="23" spans="1:32" x14ac:dyDescent="0.25">
      <c r="A23" s="74"/>
      <c r="B23" s="109" t="s">
        <v>220</v>
      </c>
      <c r="C23" s="106"/>
      <c r="D23" s="15"/>
      <c r="E23" s="15"/>
      <c r="F23" s="15"/>
      <c r="G23" s="15"/>
      <c r="H23" s="15"/>
      <c r="I23" s="75"/>
      <c r="J23" s="15"/>
      <c r="K23" s="15"/>
      <c r="L23" s="15"/>
      <c r="M23" s="15"/>
      <c r="N23" s="15"/>
      <c r="O23" s="15"/>
      <c r="P23" s="15"/>
      <c r="Q23" s="15"/>
      <c r="R23" s="15"/>
      <c r="S23" s="15"/>
      <c r="T23" s="15"/>
      <c r="U23" s="15"/>
      <c r="V23" s="15"/>
      <c r="W23" s="15"/>
      <c r="X23" s="15"/>
      <c r="Y23" s="15"/>
      <c r="Z23" s="15"/>
      <c r="AA23" s="15"/>
      <c r="AB23" s="15"/>
      <c r="AC23" s="15"/>
      <c r="AD23" s="15"/>
      <c r="AE23" s="15"/>
      <c r="AF23" s="15"/>
    </row>
    <row r="24" spans="1:32" x14ac:dyDescent="0.25">
      <c r="A24" s="74"/>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row>
    <row r="25" spans="1:32" x14ac:dyDescent="0.25">
      <c r="A25" s="74"/>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row>
    <row r="26" spans="1:32" x14ac:dyDescent="0.25">
      <c r="A26" s="74"/>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row>
    <row r="27" spans="1:32" x14ac:dyDescent="0.25">
      <c r="A27" s="74"/>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row>
    <row r="28" spans="1:32" x14ac:dyDescent="0.25">
      <c r="A28" s="15"/>
      <c r="B28" s="15"/>
      <c r="C28" s="15"/>
      <c r="D28" s="7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row>
    <row r="29" spans="1:32" x14ac:dyDescent="0.25">
      <c r="A29" s="15"/>
      <c r="B29" s="15"/>
      <c r="C29" s="15"/>
      <c r="D29" s="15"/>
      <c r="E29" s="80"/>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row>
    <row r="30" spans="1:32" x14ac:dyDescent="0.25">
      <c r="A30" s="77"/>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row>
    <row r="31" spans="1:32" x14ac:dyDescent="0.25">
      <c r="A31" s="77"/>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row>
    <row r="32" spans="1:32" x14ac:dyDescent="0.25">
      <c r="A32" s="77"/>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row>
    <row r="33" spans="1:32" x14ac:dyDescent="0.25">
      <c r="A33" s="77"/>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row>
    <row r="34" spans="1:32" x14ac:dyDescent="0.25">
      <c r="A34" s="77"/>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row>
    <row r="35" spans="1:32" x14ac:dyDescent="0.25">
      <c r="A35" s="77"/>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row>
    <row r="36" spans="1:32" x14ac:dyDescent="0.25">
      <c r="A36" s="77"/>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row>
    <row r="37" spans="1:32" x14ac:dyDescent="0.25">
      <c r="A37" s="77"/>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row>
    <row r="38" spans="1:32" x14ac:dyDescent="0.2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row>
    <row r="39" spans="1:32" x14ac:dyDescent="0.2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row>
    <row r="40" spans="1:32" x14ac:dyDescent="0.25">
      <c r="A40" s="77"/>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row>
    <row r="41" spans="1:32" x14ac:dyDescent="0.25">
      <c r="A41" s="78"/>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row>
    <row r="42" spans="1:32" x14ac:dyDescent="0.25">
      <c r="A42" s="78"/>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row>
    <row r="43" spans="1:32" x14ac:dyDescent="0.25">
      <c r="A43" s="78"/>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row>
    <row r="44" spans="1:32" x14ac:dyDescent="0.25">
      <c r="A44" s="78"/>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row>
    <row r="45" spans="1:32" x14ac:dyDescent="0.25">
      <c r="A45" s="78"/>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row>
    <row r="46" spans="1:32" x14ac:dyDescent="0.25">
      <c r="A46" s="78"/>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row>
    <row r="47" spans="1:32" x14ac:dyDescent="0.25">
      <c r="A47" s="78"/>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row>
    <row r="48" spans="1:32" x14ac:dyDescent="0.25">
      <c r="A48" s="78"/>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row>
    <row r="49" spans="1:32" x14ac:dyDescent="0.25">
      <c r="A49" s="78"/>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row>
    <row r="50" spans="1:32" x14ac:dyDescent="0.25">
      <c r="A50" s="78"/>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row>
    <row r="51" spans="1:32" x14ac:dyDescent="0.25">
      <c r="A51" s="78"/>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row>
    <row r="52" spans="1:32" x14ac:dyDescent="0.25">
      <c r="A52" s="78"/>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row>
    <row r="53" spans="1:32" x14ac:dyDescent="0.25">
      <c r="A53" s="78"/>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row>
    <row r="54" spans="1:32" x14ac:dyDescent="0.25">
      <c r="A54" s="78"/>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row>
    <row r="55" spans="1:32" x14ac:dyDescent="0.25">
      <c r="A55" s="78"/>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row>
    <row r="56" spans="1:32" x14ac:dyDescent="0.25">
      <c r="A56" s="78"/>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row>
    <row r="57" spans="1:32" x14ac:dyDescent="0.25">
      <c r="A57" s="78"/>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row>
    <row r="58" spans="1:32" x14ac:dyDescent="0.25">
      <c r="A58" s="78"/>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row>
    <row r="59" spans="1:32" x14ac:dyDescent="0.25">
      <c r="A59" s="78"/>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row>
    <row r="60" spans="1:32" x14ac:dyDescent="0.25">
      <c r="A60" s="78"/>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row>
    <row r="61" spans="1:32" x14ac:dyDescent="0.25">
      <c r="A61" s="78"/>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row>
    <row r="62" spans="1:32" x14ac:dyDescent="0.25">
      <c r="A62" s="78"/>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row>
    <row r="63" spans="1:32" x14ac:dyDescent="0.25">
      <c r="A63" s="78"/>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row>
    <row r="64" spans="1:32" x14ac:dyDescent="0.25">
      <c r="A64" s="78"/>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row>
    <row r="65" spans="1:32" x14ac:dyDescent="0.25">
      <c r="A65" s="78"/>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row>
    <row r="66" spans="1:32" x14ac:dyDescent="0.25">
      <c r="A66" s="78"/>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row>
    <row r="67" spans="1:32" x14ac:dyDescent="0.25">
      <c r="A67" s="78"/>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row>
    <row r="68" spans="1:32" x14ac:dyDescent="0.25">
      <c r="A68" s="78"/>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row>
    <row r="69" spans="1:32" x14ac:dyDescent="0.25">
      <c r="A69" s="78"/>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row>
    <row r="70" spans="1:32" x14ac:dyDescent="0.25">
      <c r="A70" s="78"/>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row>
    <row r="71" spans="1:32" x14ac:dyDescent="0.25">
      <c r="A71" s="78"/>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row>
    <row r="72" spans="1:32" x14ac:dyDescent="0.25">
      <c r="A72" s="78"/>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row>
    <row r="73" spans="1:32" x14ac:dyDescent="0.25">
      <c r="A73" s="78"/>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row>
    <row r="74" spans="1:32" x14ac:dyDescent="0.25">
      <c r="A74" s="78"/>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row>
    <row r="75" spans="1:32" x14ac:dyDescent="0.25">
      <c r="A75" s="78"/>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row>
    <row r="76" spans="1:32" x14ac:dyDescent="0.25">
      <c r="A76" s="78"/>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row>
    <row r="77" spans="1:32" x14ac:dyDescent="0.25">
      <c r="A77" s="78"/>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row>
    <row r="78" spans="1:32" x14ac:dyDescent="0.25">
      <c r="A78" s="78"/>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row>
    <row r="79" spans="1:32" x14ac:dyDescent="0.25">
      <c r="A79" s="78"/>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row>
    <row r="80" spans="1:32" x14ac:dyDescent="0.25">
      <c r="A80" s="78"/>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row>
    <row r="81" spans="1:32" x14ac:dyDescent="0.25">
      <c r="A81" s="78"/>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row>
    <row r="82" spans="1:32" x14ac:dyDescent="0.25">
      <c r="A82" s="78"/>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row>
    <row r="83" spans="1:32" x14ac:dyDescent="0.25">
      <c r="A83" s="78"/>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row>
    <row r="84" spans="1:32" x14ac:dyDescent="0.25">
      <c r="A84" s="78"/>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row>
    <row r="85" spans="1:32" x14ac:dyDescent="0.25">
      <c r="A85" s="78"/>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row>
    <row r="86" spans="1:32" x14ac:dyDescent="0.25">
      <c r="A86" s="78"/>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row>
    <row r="87" spans="1:32" x14ac:dyDescent="0.25">
      <c r="A87" s="78"/>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row>
    <row r="88" spans="1:32" x14ac:dyDescent="0.25">
      <c r="A88" s="78"/>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row>
    <row r="89" spans="1:32" x14ac:dyDescent="0.25">
      <c r="A89" s="78"/>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row>
    <row r="90" spans="1:32" x14ac:dyDescent="0.25">
      <c r="A90" s="78"/>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row>
    <row r="91" spans="1:32" x14ac:dyDescent="0.25">
      <c r="A91" s="78"/>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row>
    <row r="92" spans="1:32" x14ac:dyDescent="0.25">
      <c r="A92" s="78"/>
    </row>
  </sheetData>
  <autoFilter ref="A1:J1">
    <sortState ref="A2:N52">
      <sortCondition ref="A1"/>
    </sortState>
  </autoFilter>
  <pageMargins left="0.7" right="0.7" top="0.75" bottom="0.75" header="0.3" footer="0.3"/>
  <pageSetup scale="6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1. Introduction</vt:lpstr>
      <vt:lpstr>2. Data Variations by State</vt:lpstr>
      <vt:lpstr>3. Master </vt:lpstr>
      <vt:lpstr>4. Supplemental Rebate</vt:lpstr>
      <vt:lpstr>5. HCV Enrollees</vt:lpstr>
      <vt:lpstr>6. State Medicaid Populations</vt:lpstr>
      <vt:lpstr>7A. FFS Spending</vt:lpstr>
      <vt:lpstr>7B. MCO Spending</vt:lpstr>
      <vt:lpstr>7C. Combined FFS-MCO Spending</vt:lpstr>
    </vt:vector>
  </TitlesOfParts>
  <Company>United States Senate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SAA</dc:creator>
  <cp:lastModifiedBy>SAA</cp:lastModifiedBy>
  <cp:lastPrinted>2015-09-18T15:20:51Z</cp:lastPrinted>
  <dcterms:created xsi:type="dcterms:W3CDTF">2015-04-15T18:05:58Z</dcterms:created>
  <dcterms:modified xsi:type="dcterms:W3CDTF">2015-11-30T22:57:05Z</dcterms:modified>
</cp:coreProperties>
</file>